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90" windowWidth="11115" windowHeight="6045" activeTab="0"/>
  </bookViews>
  <sheets>
    <sheet name="01" sheetId="1" r:id="rId1"/>
  </sheets>
  <definedNames/>
  <calcPr fullCalcOnLoad="1"/>
</workbook>
</file>

<file path=xl/sharedStrings.xml><?xml version="1.0" encoding="utf-8"?>
<sst xmlns="http://schemas.openxmlformats.org/spreadsheetml/2006/main" count="432" uniqueCount="90">
  <si>
    <t>Buoåi</t>
  </si>
  <si>
    <t>Thöù 2</t>
  </si>
  <si>
    <t>Thöù 3</t>
  </si>
  <si>
    <t>Thöù 4</t>
  </si>
  <si>
    <t>Thöù 5</t>
  </si>
  <si>
    <t>Thöù 6</t>
  </si>
  <si>
    <t>Ñaõ hoïc</t>
  </si>
  <si>
    <t>Soá giôø theo TKB</t>
  </si>
  <si>
    <t>Coøn laïi</t>
  </si>
  <si>
    <t>Toång soá giôø moân hoïc</t>
  </si>
  <si>
    <t>Moân</t>
  </si>
  <si>
    <t>ST</t>
  </si>
  <si>
    <t>G.Vieân</t>
  </si>
  <si>
    <t xml:space="preserve">LT </t>
  </si>
  <si>
    <t xml:space="preserve">TH </t>
  </si>
  <si>
    <t>TC</t>
  </si>
  <si>
    <t>S</t>
  </si>
  <si>
    <t>C</t>
  </si>
  <si>
    <t>AÙp duïng töø ngaøy 28/10/2009 ñeán 19/11/2009 (4 tuaàn).</t>
  </si>
  <si>
    <t>GDTC</t>
  </si>
  <si>
    <t>Thaày Duõng</t>
  </si>
  <si>
    <t>Tin Hoïc</t>
  </si>
  <si>
    <t>Ngoaïi ngöõ</t>
  </si>
  <si>
    <t>Chính trò</t>
  </si>
  <si>
    <t>Phaùp luaät</t>
  </si>
  <si>
    <t>coâ Loan</t>
  </si>
  <si>
    <t>Ngoaïi Ngöõ</t>
  </si>
  <si>
    <t>Thaày Hoan</t>
  </si>
  <si>
    <t>Coâ Loan</t>
  </si>
  <si>
    <t>Thaày Lieâm</t>
  </si>
  <si>
    <t xml:space="preserve"> </t>
  </si>
  <si>
    <t>GV</t>
  </si>
  <si>
    <t xml:space="preserve"> - WEB, Thông báo HSSV;</t>
  </si>
  <si>
    <t>THỜI KHÓA BIỂU</t>
  </si>
  <si>
    <t>Môn</t>
  </si>
  <si>
    <t>Buổi</t>
  </si>
  <si>
    <t>Thứ 2</t>
  </si>
  <si>
    <t>Thứ 3</t>
  </si>
  <si>
    <t>Thứ 4</t>
  </si>
  <si>
    <t>Thứ 5</t>
  </si>
  <si>
    <t>Thứ 6</t>
  </si>
  <si>
    <t>Đã học</t>
  </si>
  <si>
    <t>Số giờ TKB</t>
  </si>
  <si>
    <t>Còn lại</t>
  </si>
  <si>
    <t>Tổng số giờ MH</t>
  </si>
  <si>
    <t xml:space="preserve">Ghi chú: </t>
  </si>
  <si>
    <t>Nơi nhận:</t>
  </si>
  <si>
    <t>CỘNG HÒA XÃ HỘI CHỦ NGHĨA VIỆT NAM</t>
  </si>
  <si>
    <t>Độc lập - Tự do - Hạnh phúc</t>
  </si>
  <si>
    <t>KT. GIÁM ĐỐC</t>
  </si>
  <si>
    <t>PHÓ GIÁM ĐỐC</t>
  </si>
  <si>
    <t>Sáng</t>
  </si>
  <si>
    <t>Chiều</t>
  </si>
  <si>
    <t>Vẽ kỹ thuật</t>
  </si>
  <si>
    <t>Thầy Tiến</t>
  </si>
  <si>
    <t>Vẽ KT</t>
  </si>
  <si>
    <t>AT LĐ</t>
  </si>
  <si>
    <t>- Giáo viên nào đi công tác đột xuất, đề nghị Khoa chủ động bố trí GV khác dạy thay và báo CB trực GS, phòng Đào tạo để theo dõi.</t>
  </si>
  <si>
    <t xml:space="preserve"> - Sổ trực GS; Lưu ĐT (2).</t>
  </si>
  <si>
    <t>Trương Thành Trung</t>
  </si>
  <si>
    <t>Nguyễn Trường Thạo</t>
  </si>
  <si>
    <t>TRƯỜNG CAO ĐẲNG ĐƯỜNG SẮT</t>
  </si>
  <si>
    <t>Cấu tạo ĐS, cầu chung, hầm</t>
  </si>
  <si>
    <t>- GVCN phối hợp với Đào tạo và QL.HSSV theo dõi điểm danh HSSV của lớp đi Chào cờ</t>
  </si>
  <si>
    <r>
      <t>PHÂN</t>
    </r>
    <r>
      <rPr>
        <b/>
        <u val="single"/>
        <sz val="12"/>
        <rFont val="Times New Roman"/>
        <family val="1"/>
      </rPr>
      <t xml:space="preserve"> HIỆU PHÍA </t>
    </r>
    <r>
      <rPr>
        <b/>
        <sz val="12"/>
        <rFont val="Times New Roman"/>
        <family val="1"/>
      </rPr>
      <t>NAM</t>
    </r>
  </si>
  <si>
    <t>NV gác đường ngang cầu chung, hầm</t>
  </si>
  <si>
    <t>Cô Sơn</t>
  </si>
  <si>
    <t>Thầy Hùng</t>
  </si>
  <si>
    <t xml:space="preserve">Gác ĐN, CC, Hầm, </t>
  </si>
  <si>
    <t>Áp dụng từ ngày 31/10/2022 - 05/11/2022 (01 tuần).</t>
  </si>
  <si>
    <t>PL về ĐS</t>
  </si>
  <si>
    <t>Pháp luật về đường sắt</t>
  </si>
  <si>
    <t>Áp dụng từ ngày 07/11/2022 - 12/11/2022 (01 tuần).</t>
  </si>
  <si>
    <t>Áp dụng từ ngày 14/11/2022 - 19/11/2022 (01 tuần).</t>
  </si>
  <si>
    <t>Áp dụng từ ngày 21/11/2022 - 26/11/2022 (01 tuần).</t>
  </si>
  <si>
    <t xml:space="preserve">Ôn thi kiểm tra hết môn </t>
  </si>
  <si>
    <t>Áp dụng từ ngày 28/11/2022 - 03/12/2022 (01 tuần).</t>
  </si>
  <si>
    <t>Thi hết môn :Vẽ kỹ thuật</t>
  </si>
  <si>
    <t>Thi hết môn :An toàn lao động</t>
  </si>
  <si>
    <t>Thi hết môn : Cấu tạo ĐS, cầu chung, hầm</t>
  </si>
  <si>
    <t>Thi hết môn :Pháp luật về đường sắt</t>
  </si>
  <si>
    <t>Thi hết môn :NV gác đường ngang cầu chung, hầm</t>
  </si>
  <si>
    <t>PHÒNG ĐÀO TẠO</t>
  </si>
  <si>
    <t>Khóa 55 -  Sơ cấp Gác đường ngang, gác cầu chung, gác hầm đường sắt 1(PN)</t>
  </si>
  <si>
    <t>Học tại Phòng 207</t>
  </si>
  <si>
    <t xml:space="preserve">                          Bình Dương, ngày 03  tháng 10 năm 2022           </t>
  </si>
  <si>
    <t>Áp dụng từ ngày 10/10/2022 - 22/10/2022 (02 tuần).</t>
  </si>
  <si>
    <t>Áp dụng từ ngày 24/10/2022 - 29/09/2022 (01 tuần).</t>
  </si>
  <si>
    <t>ATLĐ</t>
  </si>
  <si>
    <t>An toàn lao động</t>
  </si>
</sst>
</file>

<file path=xl/styles.xml><?xml version="1.0" encoding="utf-8"?>
<styleSheet xmlns="http://schemas.openxmlformats.org/spreadsheetml/2006/main">
  <numFmts count="24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#,##0\ &quot;VNĐ&quot;;\-#,##0\ &quot;VNĐ&quot;"/>
    <numFmt numFmtId="165" formatCode="#,##0\ &quot;VNĐ&quot;;[Red]\-#,##0\ &quot;VNĐ&quot;"/>
    <numFmt numFmtId="166" formatCode="#,##0.00\ &quot;VNĐ&quot;;\-#,##0.00\ &quot;VNĐ&quot;"/>
    <numFmt numFmtId="167" formatCode="#,##0.00\ &quot;VNĐ&quot;;[Red]\-#,##0.00\ &quot;VNĐ&quot;"/>
    <numFmt numFmtId="168" formatCode="_-* #,##0\ &quot;VNĐ&quot;_-;\-* #,##0\ &quot;VNĐ&quot;_-;_-* &quot;-&quot;\ &quot;VNĐ&quot;_-;_-@_-"/>
    <numFmt numFmtId="169" formatCode="_-* #,##0\ _V_N_Đ_-;\-* #,##0\ _V_N_Đ_-;_-* &quot;-&quot;\ _V_N_Đ_-;_-@_-"/>
    <numFmt numFmtId="170" formatCode="_-* #,##0.00\ &quot;VNĐ&quot;_-;\-* #,##0.00\ &quot;VNĐ&quot;_-;_-* &quot;-&quot;??\ &quot;VNĐ&quot;_-;_-@_-"/>
    <numFmt numFmtId="171" formatCode="_-* #,##0.00\ _V_N_Đ_-;\-* #,##0.00\ _V_N_Đ_-;_-* &quot;-&quot;??\ _V_N_Đ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12">
    <font>
      <sz val="10"/>
      <name val="Arial"/>
      <family val="0"/>
    </font>
    <font>
      <sz val="11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i/>
      <sz val="10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7"/>
      <name val="Times New Roman"/>
      <family val="1"/>
    </font>
    <font>
      <b/>
      <u val="single"/>
      <sz val="11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b/>
      <u val="single"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sz val="8"/>
      <name val="Times New Roman"/>
      <family val="1"/>
    </font>
    <font>
      <sz val="11"/>
      <color indexed="8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62"/>
      <name val="Arial"/>
      <family val="2"/>
    </font>
    <font>
      <sz val="11"/>
      <color indexed="52"/>
      <name val="Arial"/>
      <family val="2"/>
    </font>
    <font>
      <sz val="11"/>
      <color indexed="60"/>
      <name val="Arial"/>
      <family val="2"/>
    </font>
    <font>
      <b/>
      <sz val="11"/>
      <color indexed="63"/>
      <name val="Arial"/>
      <family val="2"/>
    </font>
    <font>
      <b/>
      <sz val="18"/>
      <color indexed="56"/>
      <name val="Times New Roman"/>
      <family val="2"/>
    </font>
    <font>
      <b/>
      <sz val="11"/>
      <color indexed="8"/>
      <name val="Arial"/>
      <family val="2"/>
    </font>
    <font>
      <sz val="11"/>
      <color indexed="10"/>
      <name val="Arial"/>
      <family val="2"/>
    </font>
    <font>
      <sz val="10"/>
      <color indexed="10"/>
      <name val="Times New Roman"/>
      <family val="1"/>
    </font>
    <font>
      <sz val="15"/>
      <color indexed="10"/>
      <name val="Times New Roman"/>
      <family val="1"/>
    </font>
    <font>
      <sz val="11"/>
      <color indexed="56"/>
      <name val="Times New Roman"/>
      <family val="1"/>
    </font>
    <font>
      <b/>
      <sz val="11"/>
      <color indexed="56"/>
      <name val="Times New Roman"/>
      <family val="1"/>
    </font>
    <font>
      <sz val="10"/>
      <color indexed="56"/>
      <name val="Times New Roman"/>
      <family val="1"/>
    </font>
    <font>
      <sz val="7"/>
      <color indexed="10"/>
      <name val="Times New Roman"/>
      <family val="1"/>
    </font>
    <font>
      <sz val="8"/>
      <color indexed="56"/>
      <name val="Times New Roman"/>
      <family val="1"/>
    </font>
    <font>
      <sz val="14"/>
      <color indexed="10"/>
      <name val="Times New Roman"/>
      <family val="1"/>
    </font>
    <font>
      <sz val="10"/>
      <color indexed="60"/>
      <name val="Times New Roman"/>
      <family val="1"/>
    </font>
    <font>
      <sz val="8"/>
      <color indexed="10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color indexed="56"/>
      <name val="Times New Roman"/>
      <family val="1"/>
    </font>
    <font>
      <sz val="12"/>
      <color indexed="56"/>
      <name val="Times New Roman"/>
      <family val="1"/>
    </font>
    <font>
      <sz val="8"/>
      <color indexed="40"/>
      <name val="Times New Roman"/>
      <family val="1"/>
    </font>
    <font>
      <sz val="11"/>
      <color indexed="40"/>
      <name val="Times New Roman"/>
      <family val="1"/>
    </font>
    <font>
      <b/>
      <sz val="11"/>
      <color indexed="40"/>
      <name val="Times New Roman"/>
      <family val="1"/>
    </font>
    <font>
      <sz val="12"/>
      <color indexed="1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30"/>
      <name val="Times New Roman"/>
      <family val="1"/>
    </font>
    <font>
      <sz val="12"/>
      <color indexed="36"/>
      <name val="Times New Roman"/>
      <family val="1"/>
    </font>
    <font>
      <b/>
      <sz val="12"/>
      <color indexed="36"/>
      <name val="Times New Roman"/>
      <family val="1"/>
    </font>
    <font>
      <sz val="8"/>
      <color indexed="36"/>
      <name val="Times New Roman"/>
      <family val="1"/>
    </font>
    <font>
      <sz val="11"/>
      <color indexed="36"/>
      <name val="Times New Roman"/>
      <family val="1"/>
    </font>
    <font>
      <b/>
      <sz val="11"/>
      <color indexed="36"/>
      <name val="Times New Roman"/>
      <family val="1"/>
    </font>
    <font>
      <b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5"/>
      <color rgb="FFFF0000"/>
      <name val="Times New Roman"/>
      <family val="1"/>
    </font>
    <font>
      <sz val="11"/>
      <color rgb="FF002060"/>
      <name val="Times New Roman"/>
      <family val="1"/>
    </font>
    <font>
      <b/>
      <sz val="11"/>
      <color rgb="FF002060"/>
      <name val="Times New Roman"/>
      <family val="1"/>
    </font>
    <font>
      <sz val="10"/>
      <color rgb="FF002060"/>
      <name val="Times New Roman"/>
      <family val="1"/>
    </font>
    <font>
      <sz val="7"/>
      <color rgb="FFFF0000"/>
      <name val="Times New Roman"/>
      <family val="1"/>
    </font>
    <font>
      <sz val="8"/>
      <color rgb="FF002060"/>
      <name val="Times New Roman"/>
      <family val="1"/>
    </font>
    <font>
      <sz val="14"/>
      <color rgb="FFFF0000"/>
      <name val="Times New Roman"/>
      <family val="1"/>
    </font>
    <font>
      <sz val="10"/>
      <color rgb="FFC00000"/>
      <name val="Times New Roman"/>
      <family val="1"/>
    </font>
    <font>
      <sz val="8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  <font>
      <b/>
      <sz val="12"/>
      <color rgb="FF002060"/>
      <name val="Times New Roman"/>
      <family val="1"/>
    </font>
    <font>
      <sz val="12"/>
      <color rgb="FF002060"/>
      <name val="Times New Roman"/>
      <family val="1"/>
    </font>
    <font>
      <sz val="8"/>
      <color rgb="FF00B0F0"/>
      <name val="Times New Roman"/>
      <family val="1"/>
    </font>
    <font>
      <sz val="11"/>
      <color rgb="FF00B0F0"/>
      <name val="Times New Roman"/>
      <family val="1"/>
    </font>
    <font>
      <b/>
      <sz val="11"/>
      <color rgb="FF00B0F0"/>
      <name val="Times New Roman"/>
      <family val="1"/>
    </font>
    <font>
      <sz val="12"/>
      <color rgb="FF0070C0"/>
      <name val="Times New Roman"/>
      <family val="1"/>
    </font>
    <font>
      <b/>
      <sz val="12"/>
      <color rgb="FF0070C0"/>
      <name val="Times New Roman"/>
      <family val="1"/>
    </font>
    <font>
      <sz val="12"/>
      <color rgb="FF7030A0"/>
      <name val="Times New Roman"/>
      <family val="1"/>
    </font>
    <font>
      <b/>
      <sz val="12"/>
      <color rgb="FF7030A0"/>
      <name val="Times New Roman"/>
      <family val="1"/>
    </font>
    <font>
      <sz val="8"/>
      <color rgb="FF7030A0"/>
      <name val="Times New Roman"/>
      <family val="1"/>
    </font>
    <font>
      <sz val="11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0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 style="double"/>
      <right style="thin"/>
      <top style="medium"/>
      <bottom style="dotted"/>
    </border>
    <border>
      <left style="thin"/>
      <right style="dotted"/>
      <top style="medium"/>
      <bottom style="dotted"/>
    </border>
    <border>
      <left style="dotted"/>
      <right style="medium"/>
      <top style="medium"/>
      <bottom style="dotted"/>
    </border>
    <border>
      <left style="medium"/>
      <right style="dotted"/>
      <top style="medium"/>
      <bottom style="dotted"/>
    </border>
    <border>
      <left style="dotted"/>
      <right style="dotted"/>
      <top style="medium"/>
      <bottom style="dotted"/>
    </border>
    <border>
      <left style="dotted"/>
      <right style="double"/>
      <top style="medium"/>
      <bottom style="dotted"/>
    </border>
    <border>
      <left style="double"/>
      <right style="thin"/>
      <top style="dotted"/>
      <bottom style="dotted"/>
    </border>
    <border>
      <left style="thin"/>
      <right style="dotted"/>
      <top style="dotted"/>
      <bottom style="dotted"/>
    </border>
    <border>
      <left style="dotted"/>
      <right style="medium"/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 style="double"/>
      <top style="dotted"/>
      <bottom style="dotted"/>
    </border>
    <border>
      <left style="thin"/>
      <right style="thin"/>
      <top style="thin"/>
      <bottom style="double"/>
    </border>
    <border>
      <left style="double"/>
      <right style="thin"/>
      <top style="dotted"/>
      <bottom style="double"/>
    </border>
    <border>
      <left style="thin"/>
      <right style="dotted"/>
      <top style="dotted"/>
      <bottom style="double"/>
    </border>
    <border>
      <left style="dotted"/>
      <right style="medium"/>
      <top style="dotted"/>
      <bottom style="double"/>
    </border>
    <border>
      <left style="medium"/>
      <right style="dotted"/>
      <top style="dotted"/>
      <bottom style="double"/>
    </border>
    <border>
      <left style="dotted"/>
      <right style="dotted"/>
      <top style="dotted"/>
      <bottom style="double"/>
    </border>
    <border>
      <left style="dotted"/>
      <right style="double"/>
      <top style="dotted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medium"/>
      <right style="medium"/>
      <top style="double"/>
      <bottom style="medium"/>
    </border>
    <border>
      <left style="medium"/>
      <right style="double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double"/>
      <right style="medium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8" fillId="2" borderId="0" applyNumberFormat="0" applyBorder="0" applyAlignment="0" applyProtection="0"/>
    <xf numFmtId="0" fontId="68" fillId="3" borderId="0" applyNumberFormat="0" applyBorder="0" applyAlignment="0" applyProtection="0"/>
    <xf numFmtId="0" fontId="68" fillId="4" borderId="0" applyNumberFormat="0" applyBorder="0" applyAlignment="0" applyProtection="0"/>
    <xf numFmtId="0" fontId="68" fillId="5" borderId="0" applyNumberFormat="0" applyBorder="0" applyAlignment="0" applyProtection="0"/>
    <xf numFmtId="0" fontId="68" fillId="6" borderId="0" applyNumberFormat="0" applyBorder="0" applyAlignment="0" applyProtection="0"/>
    <xf numFmtId="0" fontId="68" fillId="7" borderId="0" applyNumberFormat="0" applyBorder="0" applyAlignment="0" applyProtection="0"/>
    <xf numFmtId="0" fontId="68" fillId="8" borderId="0" applyNumberFormat="0" applyBorder="0" applyAlignment="0" applyProtection="0"/>
    <xf numFmtId="0" fontId="68" fillId="9" borderId="0" applyNumberFormat="0" applyBorder="0" applyAlignment="0" applyProtection="0"/>
    <xf numFmtId="0" fontId="68" fillId="10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13" borderId="0" applyNumberFormat="0" applyBorder="0" applyAlignment="0" applyProtection="0"/>
    <xf numFmtId="0" fontId="69" fillId="14" borderId="0" applyNumberFormat="0" applyBorder="0" applyAlignment="0" applyProtection="0"/>
    <xf numFmtId="0" fontId="69" fillId="15" borderId="0" applyNumberFormat="0" applyBorder="0" applyAlignment="0" applyProtection="0"/>
    <xf numFmtId="0" fontId="69" fillId="16" borderId="0" applyNumberFormat="0" applyBorder="0" applyAlignment="0" applyProtection="0"/>
    <xf numFmtId="0" fontId="69" fillId="17" borderId="0" applyNumberFormat="0" applyBorder="0" applyAlignment="0" applyProtection="0"/>
    <xf numFmtId="0" fontId="69" fillId="18" borderId="0" applyNumberFormat="0" applyBorder="0" applyAlignment="0" applyProtection="0"/>
    <xf numFmtId="0" fontId="69" fillId="19" borderId="0" applyNumberFormat="0" applyBorder="0" applyAlignment="0" applyProtection="0"/>
    <xf numFmtId="0" fontId="69" fillId="20" borderId="0" applyNumberFormat="0" applyBorder="0" applyAlignment="0" applyProtection="0"/>
    <xf numFmtId="0" fontId="69" fillId="21" borderId="0" applyNumberFormat="0" applyBorder="0" applyAlignment="0" applyProtection="0"/>
    <xf numFmtId="0" fontId="69" fillId="22" borderId="0" applyNumberFormat="0" applyBorder="0" applyAlignment="0" applyProtection="0"/>
    <xf numFmtId="0" fontId="69" fillId="23" borderId="0" applyNumberFormat="0" applyBorder="0" applyAlignment="0" applyProtection="0"/>
    <xf numFmtId="0" fontId="69" fillId="24" borderId="0" applyNumberFormat="0" applyBorder="0" applyAlignment="0" applyProtection="0"/>
    <xf numFmtId="0" fontId="69" fillId="25" borderId="0" applyNumberFormat="0" applyBorder="0" applyAlignment="0" applyProtection="0"/>
    <xf numFmtId="0" fontId="70" fillId="26" borderId="0" applyNumberFormat="0" applyBorder="0" applyAlignment="0" applyProtection="0"/>
    <xf numFmtId="0" fontId="71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2" fillId="28" borderId="2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30" borderId="1" applyNumberFormat="0" applyAlignment="0" applyProtection="0"/>
    <xf numFmtId="0" fontId="79" fillId="0" borderId="6" applyNumberFormat="0" applyFill="0" applyAlignment="0" applyProtection="0"/>
    <xf numFmtId="0" fontId="80" fillId="31" borderId="0" applyNumberFormat="0" applyBorder="0" applyAlignment="0" applyProtection="0"/>
    <xf numFmtId="0" fontId="0" fillId="32" borderId="7" applyNumberFormat="0" applyFont="0" applyAlignment="0" applyProtection="0"/>
    <xf numFmtId="0" fontId="81" fillId="27" borderId="8" applyNumberFormat="0" applyAlignment="0" applyProtection="0"/>
    <xf numFmtId="9" fontId="0" fillId="0" borderId="0" applyFon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9" applyNumberFormat="0" applyFill="0" applyAlignment="0" applyProtection="0"/>
    <xf numFmtId="0" fontId="84" fillId="0" borderId="0" applyNumberFormat="0" applyFill="0" applyBorder="0" applyAlignment="0" applyProtection="0"/>
  </cellStyleXfs>
  <cellXfs count="193">
    <xf numFmtId="0" fontId="0" fillId="0" borderId="0" xfId="0" applyAlignment="1">
      <alignment/>
    </xf>
    <xf numFmtId="0" fontId="6" fillId="0" borderId="10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12" fillId="0" borderId="17" xfId="0" applyNumberFormat="1" applyFont="1" applyFill="1" applyBorder="1" applyAlignment="1">
      <alignment horizontal="center" vertical="center"/>
    </xf>
    <xf numFmtId="0" fontId="12" fillId="0" borderId="18" xfId="0" applyNumberFormat="1" applyFont="1" applyFill="1" applyBorder="1" applyAlignment="1">
      <alignment horizontal="center" vertical="center"/>
    </xf>
    <xf numFmtId="0" fontId="12" fillId="0" borderId="19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vertical="center"/>
    </xf>
    <xf numFmtId="0" fontId="3" fillId="0" borderId="21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3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12" fillId="0" borderId="23" xfId="0" applyNumberFormat="1" applyFont="1" applyFill="1" applyBorder="1" applyAlignment="1">
      <alignment horizontal="center" vertical="center"/>
    </xf>
    <xf numFmtId="0" fontId="12" fillId="0" borderId="24" xfId="0" applyNumberFormat="1" applyFont="1" applyFill="1" applyBorder="1" applyAlignment="1">
      <alignment horizontal="center" vertical="center"/>
    </xf>
    <xf numFmtId="0" fontId="12" fillId="0" borderId="25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left" vertical="center" wrapText="1"/>
    </xf>
    <xf numFmtId="0" fontId="3" fillId="0" borderId="21" xfId="0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 vertical="center" wrapText="1"/>
    </xf>
    <xf numFmtId="0" fontId="3" fillId="0" borderId="28" xfId="0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12" fillId="0" borderId="31" xfId="0" applyNumberFormat="1" applyFont="1" applyFill="1" applyBorder="1" applyAlignment="1">
      <alignment horizontal="center" vertical="center"/>
    </xf>
    <xf numFmtId="0" fontId="12" fillId="0" borderId="32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0" fontId="16" fillId="0" borderId="0" xfId="0" applyFont="1" applyFill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Alignment="1">
      <alignment/>
    </xf>
    <xf numFmtId="0" fontId="8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85" fillId="33" borderId="10" xfId="0" applyFont="1" applyFill="1" applyBorder="1" applyAlignment="1">
      <alignment horizontal="center" vertical="center" wrapText="1"/>
    </xf>
    <xf numFmtId="0" fontId="19" fillId="0" borderId="0" xfId="0" applyFont="1" applyFill="1" applyAlignment="1" quotePrefix="1">
      <alignment/>
    </xf>
    <xf numFmtId="0" fontId="86" fillId="0" borderId="0" xfId="0" applyFont="1" applyFill="1" applyAlignment="1" quotePrefix="1">
      <alignment/>
    </xf>
    <xf numFmtId="0" fontId="87" fillId="0" borderId="10" xfId="0" applyFont="1" applyBorder="1" applyAlignment="1">
      <alignment horizontal="center" vertical="center"/>
    </xf>
    <xf numFmtId="0" fontId="87" fillId="33" borderId="10" xfId="0" applyFont="1" applyFill="1" applyBorder="1" applyAlignment="1">
      <alignment horizontal="center" vertical="center"/>
    </xf>
    <xf numFmtId="0" fontId="88" fillId="0" borderId="10" xfId="0" applyNumberFormat="1" applyFont="1" applyBorder="1" applyAlignment="1">
      <alignment horizontal="center" vertical="center"/>
    </xf>
    <xf numFmtId="0" fontId="89" fillId="0" borderId="0" xfId="0" applyFont="1" applyAlignment="1">
      <alignment/>
    </xf>
    <xf numFmtId="0" fontId="85" fillId="0" borderId="0" xfId="0" applyFont="1" applyFill="1" applyAlignment="1">
      <alignment/>
    </xf>
    <xf numFmtId="0" fontId="90" fillId="0" borderId="0" xfId="0" applyFont="1" applyFill="1" applyAlignment="1">
      <alignment/>
    </xf>
    <xf numFmtId="0" fontId="88" fillId="0" borderId="10" xfId="0" applyFont="1" applyBorder="1" applyAlignment="1">
      <alignment horizontal="right" vertical="center"/>
    </xf>
    <xf numFmtId="0" fontId="17" fillId="0" borderId="0" xfId="0" applyFont="1" applyFill="1" applyAlignment="1">
      <alignment/>
    </xf>
    <xf numFmtId="0" fontId="91" fillId="0" borderId="10" xfId="0" applyFont="1" applyBorder="1" applyAlignment="1">
      <alignment horizontal="left" vertical="center" wrapText="1"/>
    </xf>
    <xf numFmtId="0" fontId="19" fillId="0" borderId="0" xfId="0" applyFont="1" applyFill="1" applyAlignment="1">
      <alignment/>
    </xf>
    <xf numFmtId="0" fontId="92" fillId="0" borderId="0" xfId="0" applyFont="1" applyFill="1" applyAlignment="1">
      <alignment/>
    </xf>
    <xf numFmtId="0" fontId="93" fillId="0" borderId="0" xfId="0" applyFont="1" applyAlignment="1">
      <alignment/>
    </xf>
    <xf numFmtId="0" fontId="94" fillId="0" borderId="10" xfId="0" applyFont="1" applyFill="1" applyBorder="1" applyAlignment="1">
      <alignment horizontal="left" vertical="center" wrapText="1"/>
    </xf>
    <xf numFmtId="0" fontId="95" fillId="0" borderId="10" xfId="0" applyFont="1" applyBorder="1" applyAlignment="1">
      <alignment horizontal="center" vertical="center"/>
    </xf>
    <xf numFmtId="0" fontId="95" fillId="33" borderId="10" xfId="0" applyFont="1" applyFill="1" applyBorder="1" applyAlignment="1">
      <alignment horizontal="center" vertical="center"/>
    </xf>
    <xf numFmtId="0" fontId="96" fillId="0" borderId="10" xfId="0" applyNumberFormat="1" applyFont="1" applyBorder="1" applyAlignment="1">
      <alignment horizontal="center" vertical="center"/>
    </xf>
    <xf numFmtId="0" fontId="96" fillId="0" borderId="10" xfId="0" applyFont="1" applyBorder="1" applyAlignment="1">
      <alignment horizontal="right" vertical="center"/>
    </xf>
    <xf numFmtId="0" fontId="2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49" fontId="1" fillId="0" borderId="0" xfId="0" applyNumberFormat="1" applyFont="1" applyFill="1" applyAlignment="1">
      <alignment/>
    </xf>
    <xf numFmtId="0" fontId="6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Alignment="1" quotePrefix="1">
      <alignment horizontal="left"/>
    </xf>
    <xf numFmtId="0" fontId="3" fillId="0" borderId="0" xfId="0" applyFont="1" applyFill="1" applyAlignment="1">
      <alignment horizontal="left"/>
    </xf>
    <xf numFmtId="0" fontId="7" fillId="0" borderId="0" xfId="0" applyFont="1" applyFill="1" applyAlignment="1" quotePrefix="1">
      <alignment/>
    </xf>
    <xf numFmtId="0" fontId="97" fillId="0" borderId="33" xfId="0" applyFont="1" applyFill="1" applyBorder="1" applyAlignment="1">
      <alignment horizontal="center" vertical="center" wrapText="1"/>
    </xf>
    <xf numFmtId="0" fontId="98" fillId="0" borderId="33" xfId="0" applyFont="1" applyFill="1" applyBorder="1" applyAlignment="1">
      <alignment horizontal="center" vertical="center" wrapText="1"/>
    </xf>
    <xf numFmtId="0" fontId="99" fillId="0" borderId="10" xfId="0" applyFont="1" applyBorder="1" applyAlignment="1">
      <alignment horizontal="left" vertical="center" wrapText="1"/>
    </xf>
    <xf numFmtId="0" fontId="100" fillId="0" borderId="10" xfId="0" applyFont="1" applyBorder="1" applyAlignment="1">
      <alignment horizontal="center" vertical="center"/>
    </xf>
    <xf numFmtId="0" fontId="100" fillId="33" borderId="10" xfId="0" applyFont="1" applyFill="1" applyBorder="1" applyAlignment="1">
      <alignment horizontal="center" vertical="center"/>
    </xf>
    <xf numFmtId="0" fontId="101" fillId="0" borderId="10" xfId="0" applyNumberFormat="1" applyFont="1" applyBorder="1" applyAlignment="1">
      <alignment horizontal="center" vertical="center"/>
    </xf>
    <xf numFmtId="0" fontId="101" fillId="0" borderId="10" xfId="0" applyFont="1" applyBorder="1" applyAlignment="1">
      <alignment horizontal="right" vertical="center"/>
    </xf>
    <xf numFmtId="0" fontId="94" fillId="0" borderId="10" xfId="0" applyFont="1" applyBorder="1" applyAlignment="1">
      <alignment horizontal="left" vertical="center" wrapText="1"/>
    </xf>
    <xf numFmtId="0" fontId="85" fillId="0" borderId="0" xfId="0" applyFont="1" applyAlignment="1">
      <alignment/>
    </xf>
    <xf numFmtId="49" fontId="11" fillId="0" borderId="0" xfId="0" applyNumberFormat="1" applyFont="1" applyFill="1" applyAlignment="1" quotePrefix="1">
      <alignment/>
    </xf>
    <xf numFmtId="0" fontId="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102" fillId="0" borderId="10" xfId="0" applyFont="1" applyFill="1" applyBorder="1" applyAlignment="1">
      <alignment horizontal="center" vertical="center" wrapText="1"/>
    </xf>
    <xf numFmtId="0" fontId="103" fillId="0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right" vertical="center"/>
    </xf>
    <xf numFmtId="0" fontId="104" fillId="0" borderId="10" xfId="0" applyFont="1" applyFill="1" applyBorder="1" applyAlignment="1">
      <alignment horizontal="center" vertical="center" wrapText="1"/>
    </xf>
    <xf numFmtId="0" fontId="105" fillId="0" borderId="10" xfId="0" applyFont="1" applyFill="1" applyBorder="1" applyAlignment="1">
      <alignment horizontal="center" vertical="center" wrapText="1"/>
    </xf>
    <xf numFmtId="0" fontId="106" fillId="0" borderId="10" xfId="0" applyFont="1" applyBorder="1" applyAlignment="1">
      <alignment horizontal="left" vertical="center" wrapText="1"/>
    </xf>
    <xf numFmtId="0" fontId="107" fillId="0" borderId="10" xfId="0" applyFont="1" applyBorder="1" applyAlignment="1">
      <alignment horizontal="center" vertical="center"/>
    </xf>
    <xf numFmtId="0" fontId="107" fillId="33" borderId="10" xfId="0" applyFont="1" applyFill="1" applyBorder="1" applyAlignment="1">
      <alignment horizontal="center" vertical="center"/>
    </xf>
    <xf numFmtId="0" fontId="108" fillId="0" borderId="10" xfId="0" applyNumberFormat="1" applyFont="1" applyBorder="1" applyAlignment="1">
      <alignment horizontal="center" vertical="center"/>
    </xf>
    <xf numFmtId="0" fontId="108" fillId="0" borderId="10" xfId="0" applyFont="1" applyBorder="1" applyAlignment="1">
      <alignment horizontal="right" vertical="center"/>
    </xf>
    <xf numFmtId="0" fontId="11" fillId="0" borderId="33" xfId="0" applyFont="1" applyFill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110" fillId="0" borderId="33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/>
    </xf>
    <xf numFmtId="0" fontId="6" fillId="0" borderId="34" xfId="0" applyFont="1" applyFill="1" applyBorder="1" applyAlignment="1">
      <alignment horizontal="center" vertical="center"/>
    </xf>
    <xf numFmtId="0" fontId="6" fillId="0" borderId="33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111" fillId="33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49" fontId="11" fillId="0" borderId="0" xfId="0" applyNumberFormat="1" applyFont="1" applyFill="1" applyAlignment="1" quotePrefix="1">
      <alignment horizontal="left"/>
    </xf>
    <xf numFmtId="0" fontId="9" fillId="0" borderId="0" xfId="0" applyFont="1" applyFill="1" applyAlignment="1" quotePrefix="1">
      <alignment horizontal="left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110" fillId="0" borderId="34" xfId="0" applyFont="1" applyFill="1" applyBorder="1" applyAlignment="1">
      <alignment horizontal="center" vertical="center" wrapText="1"/>
    </xf>
    <xf numFmtId="0" fontId="110" fillId="0" borderId="35" xfId="0" applyFont="1" applyFill="1" applyBorder="1" applyAlignment="1">
      <alignment horizontal="center" vertical="center" wrapText="1"/>
    </xf>
    <xf numFmtId="0" fontId="110" fillId="0" borderId="33" xfId="0" applyFont="1" applyFill="1" applyBorder="1" applyAlignment="1">
      <alignment horizontal="center" vertical="center" wrapText="1"/>
    </xf>
    <xf numFmtId="0" fontId="109" fillId="0" borderId="34" xfId="0" applyFont="1" applyFill="1" applyBorder="1" applyAlignment="1">
      <alignment horizontal="center" vertical="center" wrapText="1"/>
    </xf>
    <xf numFmtId="0" fontId="109" fillId="0" borderId="35" xfId="0" applyFont="1" applyFill="1" applyBorder="1" applyAlignment="1">
      <alignment horizontal="center" vertical="center" wrapText="1"/>
    </xf>
    <xf numFmtId="0" fontId="109" fillId="0" borderId="33" xfId="0" applyFont="1" applyFill="1" applyBorder="1" applyAlignment="1">
      <alignment horizontal="center" vertical="center" wrapText="1"/>
    </xf>
    <xf numFmtId="0" fontId="6" fillId="0" borderId="35" xfId="0" applyFont="1" applyFill="1" applyBorder="1" applyAlignment="1">
      <alignment horizontal="center" vertical="center"/>
    </xf>
    <xf numFmtId="0" fontId="102" fillId="0" borderId="34" xfId="0" applyFont="1" applyFill="1" applyBorder="1" applyAlignment="1">
      <alignment horizontal="center" vertical="center" wrapText="1"/>
    </xf>
    <xf numFmtId="0" fontId="102" fillId="0" borderId="35" xfId="0" applyFont="1" applyFill="1" applyBorder="1" applyAlignment="1">
      <alignment horizontal="center" vertical="center" wrapText="1"/>
    </xf>
    <xf numFmtId="0" fontId="102" fillId="0" borderId="33" xfId="0" applyFont="1" applyFill="1" applyBorder="1" applyAlignment="1">
      <alignment horizontal="center" vertical="center" wrapText="1"/>
    </xf>
    <xf numFmtId="0" fontId="103" fillId="0" borderId="34" xfId="0" applyFont="1" applyFill="1" applyBorder="1" applyAlignment="1">
      <alignment horizontal="center" vertical="center" wrapText="1"/>
    </xf>
    <xf numFmtId="0" fontId="103" fillId="0" borderId="35" xfId="0" applyFont="1" applyFill="1" applyBorder="1" applyAlignment="1">
      <alignment horizontal="center" vertical="center" wrapText="1"/>
    </xf>
    <xf numFmtId="0" fontId="103" fillId="0" borderId="33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6" fillId="0" borderId="36" xfId="0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39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2" fillId="0" borderId="40" xfId="0" applyFont="1" applyFill="1" applyBorder="1" applyAlignment="1">
      <alignment horizontal="left" vertical="center"/>
    </xf>
    <xf numFmtId="0" fontId="6" fillId="0" borderId="41" xfId="0" applyFont="1" applyFill="1" applyBorder="1" applyAlignment="1">
      <alignment horizontal="center" vertical="center"/>
    </xf>
    <xf numFmtId="0" fontId="6" fillId="0" borderId="42" xfId="0" applyFont="1" applyFill="1" applyBorder="1" applyAlignment="1">
      <alignment horizontal="center"/>
    </xf>
    <xf numFmtId="0" fontId="8" fillId="0" borderId="43" xfId="0" applyFont="1" applyFill="1" applyBorder="1" applyAlignment="1">
      <alignment horizontal="center" vertical="center"/>
    </xf>
    <xf numFmtId="0" fontId="8" fillId="0" borderId="38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2" fillId="0" borderId="0" xfId="0" applyFont="1" applyFill="1" applyAlignment="1">
      <alignment horizontal="center"/>
    </xf>
    <xf numFmtId="0" fontId="21" fillId="0" borderId="0" xfId="0" applyFont="1" applyFill="1" applyAlignment="1">
      <alignment horizontal="center"/>
    </xf>
    <xf numFmtId="0" fontId="11" fillId="35" borderId="44" xfId="0" applyFont="1" applyFill="1" applyBorder="1" applyAlignment="1">
      <alignment horizontal="center" vertical="center" wrapText="1"/>
    </xf>
    <xf numFmtId="0" fontId="11" fillId="35" borderId="45" xfId="0" applyFont="1" applyFill="1" applyBorder="1" applyAlignment="1">
      <alignment horizontal="center" vertical="center" wrapText="1"/>
    </xf>
    <xf numFmtId="0" fontId="11" fillId="35" borderId="46" xfId="0" applyFont="1" applyFill="1" applyBorder="1" applyAlignment="1">
      <alignment horizontal="center" vertical="center" wrapText="1"/>
    </xf>
    <xf numFmtId="0" fontId="11" fillId="35" borderId="47" xfId="0" applyFont="1" applyFill="1" applyBorder="1" applyAlignment="1">
      <alignment horizontal="center" vertical="center" wrapText="1"/>
    </xf>
    <xf numFmtId="0" fontId="11" fillId="35" borderId="0" xfId="0" applyFont="1" applyFill="1" applyBorder="1" applyAlignment="1">
      <alignment horizontal="center" vertical="center" wrapText="1"/>
    </xf>
    <xf numFmtId="0" fontId="11" fillId="35" borderId="48" xfId="0" applyFont="1" applyFill="1" applyBorder="1" applyAlignment="1">
      <alignment horizontal="center" vertical="center" wrapText="1"/>
    </xf>
    <xf numFmtId="0" fontId="11" fillId="35" borderId="49" xfId="0" applyFont="1" applyFill="1" applyBorder="1" applyAlignment="1">
      <alignment horizontal="center" vertical="center" wrapText="1"/>
    </xf>
    <xf numFmtId="0" fontId="11" fillId="35" borderId="50" xfId="0" applyFont="1" applyFill="1" applyBorder="1" applyAlignment="1">
      <alignment horizontal="center" vertical="center" wrapText="1"/>
    </xf>
    <xf numFmtId="0" fontId="11" fillId="35" borderId="5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98" fillId="0" borderId="52" xfId="0" applyFont="1" applyFill="1" applyBorder="1" applyAlignment="1">
      <alignment horizontal="center" vertical="center" wrapText="1"/>
    </xf>
    <xf numFmtId="0" fontId="98" fillId="0" borderId="53" xfId="0" applyFont="1" applyFill="1" applyBorder="1" applyAlignment="1">
      <alignment horizontal="center" vertical="center" wrapText="1"/>
    </xf>
    <xf numFmtId="0" fontId="98" fillId="0" borderId="54" xfId="0" applyFont="1" applyFill="1" applyBorder="1" applyAlignment="1">
      <alignment horizontal="center" vertical="center" wrapText="1"/>
    </xf>
    <xf numFmtId="0" fontId="104" fillId="0" borderId="34" xfId="0" applyFont="1" applyFill="1" applyBorder="1" applyAlignment="1">
      <alignment horizontal="center" vertical="center" wrapText="1"/>
    </xf>
    <xf numFmtId="0" fontId="105" fillId="0" borderId="34" xfId="0" applyFont="1" applyFill="1" applyBorder="1" applyAlignment="1">
      <alignment horizontal="center" vertical="center" wrapText="1"/>
    </xf>
    <xf numFmtId="0" fontId="104" fillId="0" borderId="35" xfId="0" applyFont="1" applyFill="1" applyBorder="1" applyAlignment="1">
      <alignment horizontal="center" vertical="center" wrapText="1"/>
    </xf>
    <xf numFmtId="0" fontId="105" fillId="0" borderId="35" xfId="0" applyFont="1" applyFill="1" applyBorder="1" applyAlignment="1">
      <alignment horizontal="center" vertical="center" wrapText="1"/>
    </xf>
    <xf numFmtId="0" fontId="104" fillId="0" borderId="33" xfId="0" applyFont="1" applyFill="1" applyBorder="1" applyAlignment="1">
      <alignment horizontal="center" vertical="center" wrapText="1"/>
    </xf>
    <xf numFmtId="0" fontId="105" fillId="0" borderId="33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85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5.8515625" style="3" customWidth="1"/>
    <col min="2" max="2" width="10.140625" style="3" customWidth="1"/>
    <col min="3" max="3" width="3.140625" style="3" customWidth="1"/>
    <col min="4" max="4" width="9.28125" style="3" customWidth="1"/>
    <col min="5" max="5" width="10.00390625" style="3" customWidth="1"/>
    <col min="6" max="6" width="3.28125" style="3" customWidth="1"/>
    <col min="7" max="7" width="10.8515625" style="3" customWidth="1"/>
    <col min="8" max="8" width="10.140625" style="3" customWidth="1"/>
    <col min="9" max="9" width="3.140625" style="3" customWidth="1"/>
    <col min="10" max="10" width="7.421875" style="3" customWidth="1"/>
    <col min="11" max="11" width="9.00390625" style="3" customWidth="1"/>
    <col min="12" max="12" width="3.421875" style="3" customWidth="1"/>
    <col min="13" max="13" width="7.00390625" style="3" customWidth="1"/>
    <col min="14" max="14" width="8.8515625" style="3" customWidth="1"/>
    <col min="15" max="15" width="3.140625" style="3" customWidth="1"/>
    <col min="16" max="16" width="6.8515625" style="3" customWidth="1"/>
    <col min="17" max="17" width="5.00390625" style="3" customWidth="1"/>
    <col min="18" max="18" width="3.140625" style="3" customWidth="1"/>
    <col min="19" max="19" width="3.421875" style="3" bestFit="1" customWidth="1"/>
    <col min="20" max="20" width="3.57421875" style="3" bestFit="1" customWidth="1"/>
    <col min="21" max="21" width="3.421875" style="3" bestFit="1" customWidth="1"/>
    <col min="22" max="22" width="3.57421875" style="3" bestFit="1" customWidth="1"/>
    <col min="23" max="23" width="3.421875" style="3" bestFit="1" customWidth="1"/>
    <col min="24" max="24" width="3.140625" style="3" customWidth="1"/>
    <col min="25" max="26" width="3.57421875" style="3" bestFit="1" customWidth="1"/>
    <col min="27" max="27" width="6.7109375" style="3" customWidth="1"/>
    <col min="28" max="28" width="5.140625" style="3" customWidth="1"/>
    <col min="29" max="29" width="4.421875" style="3" customWidth="1"/>
    <col min="30" max="30" width="10.421875" style="3" bestFit="1" customWidth="1"/>
    <col min="31" max="16384" width="9.140625" style="3" customWidth="1"/>
  </cols>
  <sheetData>
    <row r="1" spans="1:30" s="50" customFormat="1" ht="15.75">
      <c r="A1" s="162" t="s">
        <v>61</v>
      </c>
      <c r="B1" s="162"/>
      <c r="C1" s="162"/>
      <c r="D1" s="162"/>
      <c r="E1" s="162"/>
      <c r="F1" s="162"/>
      <c r="G1" s="162"/>
      <c r="H1" s="162"/>
      <c r="I1" s="162"/>
      <c r="J1" s="88"/>
      <c r="K1" s="88"/>
      <c r="M1" s="163" t="s">
        <v>47</v>
      </c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  <c r="Z1" s="163"/>
      <c r="AA1" s="89"/>
      <c r="AB1" s="89"/>
      <c r="AC1" s="89"/>
      <c r="AD1" s="89"/>
    </row>
    <row r="2" spans="1:30" s="50" customFormat="1" ht="15.75">
      <c r="A2" s="163" t="s">
        <v>64</v>
      </c>
      <c r="B2" s="163"/>
      <c r="C2" s="163"/>
      <c r="D2" s="163"/>
      <c r="E2" s="163"/>
      <c r="F2" s="163"/>
      <c r="G2" s="163"/>
      <c r="H2" s="163"/>
      <c r="I2" s="163"/>
      <c r="J2" s="89"/>
      <c r="K2" s="89"/>
      <c r="M2" s="164" t="s">
        <v>48</v>
      </c>
      <c r="N2" s="164"/>
      <c r="O2" s="164"/>
      <c r="P2" s="164"/>
      <c r="Q2" s="164"/>
      <c r="R2" s="164"/>
      <c r="S2" s="164"/>
      <c r="T2" s="164"/>
      <c r="U2" s="164"/>
      <c r="V2" s="164"/>
      <c r="W2" s="164"/>
      <c r="X2" s="164"/>
      <c r="Y2" s="164"/>
      <c r="Z2" s="164"/>
      <c r="AA2" s="90"/>
      <c r="AB2" s="90"/>
      <c r="AC2" s="90"/>
      <c r="AD2" s="90"/>
    </row>
    <row r="3" spans="1:30" s="50" customFormat="1" ht="15" customHeight="1">
      <c r="A3" s="163"/>
      <c r="B3" s="163"/>
      <c r="C3" s="163"/>
      <c r="D3" s="163"/>
      <c r="E3" s="163"/>
      <c r="F3" s="163"/>
      <c r="G3" s="163"/>
      <c r="H3" s="163"/>
      <c r="I3" s="163"/>
      <c r="J3" s="89"/>
      <c r="K3" s="89"/>
      <c r="M3" s="165" t="s">
        <v>85</v>
      </c>
      <c r="N3" s="165"/>
      <c r="O3" s="165"/>
      <c r="P3" s="165"/>
      <c r="Q3" s="165"/>
      <c r="R3" s="165"/>
      <c r="S3" s="165"/>
      <c r="T3" s="165"/>
      <c r="U3" s="165"/>
      <c r="V3" s="165"/>
      <c r="W3" s="165"/>
      <c r="X3" s="165"/>
      <c r="Y3" s="165"/>
      <c r="Z3" s="165"/>
      <c r="AA3" s="91"/>
      <c r="AB3" s="91"/>
      <c r="AC3" s="91"/>
      <c r="AD3" s="91"/>
    </row>
    <row r="4" spans="1:30" s="63" customFormat="1" ht="18.75">
      <c r="A4" s="163" t="s">
        <v>33</v>
      </c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D4" s="63">
        <f>14*3</f>
        <v>42</v>
      </c>
    </row>
    <row r="5" spans="1:26" s="63" customFormat="1" ht="18.75">
      <c r="A5" s="166" t="s">
        <v>83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s="63" customFormat="1" ht="18.75">
      <c r="A6" s="154" t="s">
        <v>84</v>
      </c>
      <c r="B6" s="154"/>
      <c r="C6" s="154"/>
      <c r="D6" s="154"/>
      <c r="E6" s="154"/>
      <c r="F6" s="154"/>
      <c r="G6" s="154"/>
      <c r="H6" s="154"/>
      <c r="I6" s="154"/>
      <c r="J6" s="154"/>
      <c r="K6" s="154"/>
      <c r="L6" s="154"/>
      <c r="M6" s="154"/>
      <c r="N6" s="154"/>
      <c r="O6" s="154"/>
      <c r="P6" s="154"/>
      <c r="Q6" s="154"/>
      <c r="R6" s="154"/>
      <c r="S6" s="154"/>
      <c r="T6" s="154"/>
      <c r="U6" s="154"/>
      <c r="V6" s="154"/>
      <c r="W6" s="154"/>
      <c r="X6" s="154"/>
      <c r="Y6" s="154"/>
      <c r="Z6" s="154"/>
    </row>
    <row r="7" spans="1:26" ht="14.25" hidden="1" thickBot="1">
      <c r="A7" s="155" t="s">
        <v>18</v>
      </c>
      <c r="B7" s="155"/>
      <c r="C7" s="155"/>
      <c r="D7" s="155"/>
      <c r="E7" s="155"/>
      <c r="F7" s="155"/>
      <c r="G7" s="155"/>
      <c r="H7" s="155"/>
      <c r="I7" s="155"/>
      <c r="J7" s="155"/>
      <c r="K7" s="155"/>
      <c r="L7" s="155"/>
      <c r="M7" s="155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  <c r="Z7" s="155"/>
    </row>
    <row r="8" spans="1:26" ht="17.25" customHeight="1" hidden="1">
      <c r="A8" s="156" t="s">
        <v>0</v>
      </c>
      <c r="B8" s="157" t="s">
        <v>1</v>
      </c>
      <c r="C8" s="157"/>
      <c r="D8" s="157"/>
      <c r="E8" s="157" t="s">
        <v>2</v>
      </c>
      <c r="F8" s="157"/>
      <c r="G8" s="157"/>
      <c r="H8" s="157" t="s">
        <v>3</v>
      </c>
      <c r="I8" s="157"/>
      <c r="J8" s="157"/>
      <c r="K8" s="157" t="s">
        <v>4</v>
      </c>
      <c r="L8" s="157"/>
      <c r="M8" s="157"/>
      <c r="N8" s="157" t="s">
        <v>5</v>
      </c>
      <c r="O8" s="157"/>
      <c r="P8" s="157"/>
      <c r="Q8" s="158" t="s">
        <v>6</v>
      </c>
      <c r="R8" s="159"/>
      <c r="S8" s="159"/>
      <c r="T8" s="150" t="s">
        <v>7</v>
      </c>
      <c r="U8" s="150"/>
      <c r="V8" s="150" t="s">
        <v>8</v>
      </c>
      <c r="W8" s="150"/>
      <c r="X8" s="150" t="s">
        <v>9</v>
      </c>
      <c r="Y8" s="150"/>
      <c r="Z8" s="152"/>
    </row>
    <row r="9" spans="1:26" ht="6" customHeight="1" hidden="1" thickBot="1">
      <c r="A9" s="147"/>
      <c r="B9" s="149" t="s">
        <v>10</v>
      </c>
      <c r="C9" s="149" t="s">
        <v>11</v>
      </c>
      <c r="D9" s="149" t="s">
        <v>12</v>
      </c>
      <c r="E9" s="149" t="s">
        <v>10</v>
      </c>
      <c r="F9" s="149" t="s">
        <v>11</v>
      </c>
      <c r="G9" s="149" t="s">
        <v>12</v>
      </c>
      <c r="H9" s="149" t="s">
        <v>10</v>
      </c>
      <c r="I9" s="149" t="s">
        <v>11</v>
      </c>
      <c r="J9" s="149" t="s">
        <v>12</v>
      </c>
      <c r="K9" s="149" t="s">
        <v>10</v>
      </c>
      <c r="L9" s="149" t="s">
        <v>11</v>
      </c>
      <c r="M9" s="149" t="s">
        <v>12</v>
      </c>
      <c r="N9" s="149" t="s">
        <v>10</v>
      </c>
      <c r="O9" s="149" t="s">
        <v>11</v>
      </c>
      <c r="P9" s="49"/>
      <c r="Q9" s="160"/>
      <c r="R9" s="161"/>
      <c r="S9" s="161"/>
      <c r="T9" s="151"/>
      <c r="U9" s="151"/>
      <c r="V9" s="151"/>
      <c r="W9" s="151"/>
      <c r="X9" s="151"/>
      <c r="Y9" s="151"/>
      <c r="Z9" s="153"/>
    </row>
    <row r="10" spans="1:26" ht="15" customHeight="1" hidden="1">
      <c r="A10" s="147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49"/>
      <c r="Q10" s="6" t="s">
        <v>10</v>
      </c>
      <c r="R10" s="9" t="s">
        <v>13</v>
      </c>
      <c r="S10" s="10" t="s">
        <v>14</v>
      </c>
      <c r="T10" s="9" t="s">
        <v>13</v>
      </c>
      <c r="U10" s="10" t="s">
        <v>14</v>
      </c>
      <c r="V10" s="9" t="s">
        <v>13</v>
      </c>
      <c r="W10" s="10" t="s">
        <v>14</v>
      </c>
      <c r="X10" s="11" t="s">
        <v>13</v>
      </c>
      <c r="Y10" s="7" t="s">
        <v>14</v>
      </c>
      <c r="Z10" s="8" t="s">
        <v>15</v>
      </c>
    </row>
    <row r="11" spans="1:29" ht="15" customHeight="1" hidden="1">
      <c r="A11" s="147" t="s">
        <v>16</v>
      </c>
      <c r="B11" s="145"/>
      <c r="C11" s="145"/>
      <c r="D11" s="145"/>
      <c r="E11" s="145"/>
      <c r="F11" s="145"/>
      <c r="G11" s="145"/>
      <c r="H11" s="145"/>
      <c r="I11" s="145"/>
      <c r="J11" s="145"/>
      <c r="K11" s="145" t="s">
        <v>19</v>
      </c>
      <c r="L11" s="145">
        <v>2</v>
      </c>
      <c r="M11" s="145" t="s">
        <v>20</v>
      </c>
      <c r="N11" s="145" t="s">
        <v>21</v>
      </c>
      <c r="O11" s="145">
        <v>5</v>
      </c>
      <c r="P11" s="12"/>
      <c r="Q11" s="13" t="s">
        <v>22</v>
      </c>
      <c r="R11" s="14">
        <v>0</v>
      </c>
      <c r="S11" s="15">
        <f>0</f>
        <v>0</v>
      </c>
      <c r="T11" s="16">
        <v>35</v>
      </c>
      <c r="U11" s="15">
        <v>0</v>
      </c>
      <c r="V11" s="17">
        <f aca="true" t="shared" si="0" ref="V11:W15">X11-R11-T11</f>
        <v>5</v>
      </c>
      <c r="W11" s="18">
        <f t="shared" si="0"/>
        <v>20</v>
      </c>
      <c r="X11" s="19">
        <v>40</v>
      </c>
      <c r="Y11" s="20">
        <v>20</v>
      </c>
      <c r="Z11" s="21">
        <f>X11+Y11</f>
        <v>60</v>
      </c>
      <c r="AB11" s="3">
        <f aca="true" t="shared" si="1" ref="AB11:AC15">R11+T11</f>
        <v>35</v>
      </c>
      <c r="AC11" s="3">
        <f t="shared" si="1"/>
        <v>0</v>
      </c>
    </row>
    <row r="12" spans="1:29" ht="14.25" customHeight="1" hidden="1">
      <c r="A12" s="147"/>
      <c r="B12" s="145"/>
      <c r="C12" s="145"/>
      <c r="D12" s="145"/>
      <c r="E12" s="145"/>
      <c r="F12" s="145"/>
      <c r="G12" s="145"/>
      <c r="H12" s="145"/>
      <c r="I12" s="145"/>
      <c r="J12" s="145"/>
      <c r="K12" s="145"/>
      <c r="L12" s="145"/>
      <c r="M12" s="145"/>
      <c r="N12" s="145"/>
      <c r="O12" s="145"/>
      <c r="P12" s="12"/>
      <c r="Q12" s="22" t="s">
        <v>23</v>
      </c>
      <c r="R12" s="23">
        <v>0</v>
      </c>
      <c r="S12" s="24">
        <v>0</v>
      </c>
      <c r="T12" s="25">
        <v>17</v>
      </c>
      <c r="U12" s="24">
        <v>0</v>
      </c>
      <c r="V12" s="26">
        <f t="shared" si="0"/>
        <v>7</v>
      </c>
      <c r="W12" s="27">
        <f t="shared" si="0"/>
        <v>6</v>
      </c>
      <c r="X12" s="28">
        <v>24</v>
      </c>
      <c r="Y12" s="29">
        <v>6</v>
      </c>
      <c r="Z12" s="30">
        <f>X12+Y12</f>
        <v>30</v>
      </c>
      <c r="AB12" s="3">
        <f t="shared" si="1"/>
        <v>17</v>
      </c>
      <c r="AC12" s="3">
        <f t="shared" si="1"/>
        <v>0</v>
      </c>
    </row>
    <row r="13" spans="1:29" ht="14.25" customHeight="1" hidden="1">
      <c r="A13" s="147"/>
      <c r="B13" s="145"/>
      <c r="C13" s="145"/>
      <c r="D13" s="145"/>
      <c r="E13" s="145"/>
      <c r="F13" s="145"/>
      <c r="G13" s="145"/>
      <c r="H13" s="145"/>
      <c r="I13" s="145"/>
      <c r="J13" s="145"/>
      <c r="K13" s="145"/>
      <c r="L13" s="145"/>
      <c r="M13" s="145"/>
      <c r="N13" s="145"/>
      <c r="O13" s="145"/>
      <c r="P13" s="12"/>
      <c r="Q13" s="31" t="s">
        <v>24</v>
      </c>
      <c r="R13" s="32">
        <v>0</v>
      </c>
      <c r="S13" s="27">
        <v>0</v>
      </c>
      <c r="T13" s="26">
        <v>11</v>
      </c>
      <c r="U13" s="27">
        <v>4</v>
      </c>
      <c r="V13" s="26">
        <f t="shared" si="0"/>
        <v>0</v>
      </c>
      <c r="W13" s="27">
        <f t="shared" si="0"/>
        <v>0</v>
      </c>
      <c r="X13" s="28">
        <v>11</v>
      </c>
      <c r="Y13" s="29">
        <v>4</v>
      </c>
      <c r="Z13" s="30">
        <f>X13+Y13</f>
        <v>15</v>
      </c>
      <c r="AB13" s="3">
        <f t="shared" si="1"/>
        <v>11</v>
      </c>
      <c r="AC13" s="3">
        <f t="shared" si="1"/>
        <v>4</v>
      </c>
    </row>
    <row r="14" spans="1:29" ht="28.5" customHeight="1" hidden="1">
      <c r="A14" s="147" t="s">
        <v>17</v>
      </c>
      <c r="B14" s="145" t="s">
        <v>23</v>
      </c>
      <c r="C14" s="145">
        <v>3</v>
      </c>
      <c r="D14" s="145" t="s">
        <v>25</v>
      </c>
      <c r="E14" s="145" t="s">
        <v>26</v>
      </c>
      <c r="F14" s="145">
        <v>5</v>
      </c>
      <c r="G14" s="145" t="s">
        <v>27</v>
      </c>
      <c r="H14" s="145" t="s">
        <v>23</v>
      </c>
      <c r="I14" s="145">
        <v>2</v>
      </c>
      <c r="J14" s="145" t="s">
        <v>28</v>
      </c>
      <c r="K14" s="145" t="s">
        <v>22</v>
      </c>
      <c r="L14" s="145">
        <v>5</v>
      </c>
      <c r="M14" s="145" t="s">
        <v>27</v>
      </c>
      <c r="N14" s="145" t="s">
        <v>19</v>
      </c>
      <c r="O14" s="145">
        <v>3</v>
      </c>
      <c r="P14" s="12"/>
      <c r="Q14" s="31" t="s">
        <v>21</v>
      </c>
      <c r="R14" s="32">
        <v>0</v>
      </c>
      <c r="S14" s="27">
        <v>0</v>
      </c>
      <c r="T14" s="26">
        <v>10</v>
      </c>
      <c r="U14" s="27">
        <v>4</v>
      </c>
      <c r="V14" s="26">
        <f t="shared" si="0"/>
        <v>0</v>
      </c>
      <c r="W14" s="27">
        <f t="shared" si="0"/>
        <v>16</v>
      </c>
      <c r="X14" s="28">
        <v>10</v>
      </c>
      <c r="Y14" s="29">
        <v>20</v>
      </c>
      <c r="Z14" s="30">
        <f>X14+Y14</f>
        <v>30</v>
      </c>
      <c r="AB14" s="3">
        <f t="shared" si="1"/>
        <v>10</v>
      </c>
      <c r="AC14" s="3">
        <f t="shared" si="1"/>
        <v>4</v>
      </c>
    </row>
    <row r="15" spans="1:29" ht="14.25" customHeight="1" hidden="1">
      <c r="A15" s="147"/>
      <c r="B15" s="145"/>
      <c r="C15" s="145"/>
      <c r="D15" s="145"/>
      <c r="E15" s="145"/>
      <c r="F15" s="145"/>
      <c r="G15" s="145"/>
      <c r="H15" s="145"/>
      <c r="I15" s="145"/>
      <c r="J15" s="145"/>
      <c r="K15" s="145"/>
      <c r="L15" s="145"/>
      <c r="M15" s="145"/>
      <c r="N15" s="145"/>
      <c r="O15" s="145"/>
      <c r="P15" s="12"/>
      <c r="Q15" s="31" t="s">
        <v>19</v>
      </c>
      <c r="R15" s="32">
        <v>0</v>
      </c>
      <c r="S15" s="27">
        <v>0</v>
      </c>
      <c r="T15" s="26">
        <v>6</v>
      </c>
      <c r="U15" s="27">
        <v>8</v>
      </c>
      <c r="V15" s="26">
        <f t="shared" si="0"/>
        <v>0</v>
      </c>
      <c r="W15" s="27">
        <f t="shared" si="0"/>
        <v>16</v>
      </c>
      <c r="X15" s="28">
        <v>6</v>
      </c>
      <c r="Y15" s="29">
        <v>24</v>
      </c>
      <c r="Z15" s="30">
        <f>X15+Y15</f>
        <v>30</v>
      </c>
      <c r="AB15" s="3">
        <f t="shared" si="1"/>
        <v>6</v>
      </c>
      <c r="AC15" s="3">
        <f t="shared" si="1"/>
        <v>8</v>
      </c>
    </row>
    <row r="16" spans="1:26" ht="27.75" customHeight="1" hidden="1">
      <c r="A16" s="148"/>
      <c r="B16" s="33" t="s">
        <v>24</v>
      </c>
      <c r="C16" s="33">
        <v>2</v>
      </c>
      <c r="D16" s="33" t="s">
        <v>29</v>
      </c>
      <c r="E16" s="146"/>
      <c r="F16" s="146"/>
      <c r="G16" s="146"/>
      <c r="H16" s="33" t="s">
        <v>24</v>
      </c>
      <c r="I16" s="33">
        <v>3</v>
      </c>
      <c r="J16" s="33" t="s">
        <v>29</v>
      </c>
      <c r="K16" s="146"/>
      <c r="L16" s="146"/>
      <c r="M16" s="146"/>
      <c r="N16" s="146"/>
      <c r="O16" s="146"/>
      <c r="P16" s="33"/>
      <c r="Q16" s="34"/>
      <c r="R16" s="35"/>
      <c r="S16" s="36"/>
      <c r="T16" s="37"/>
      <c r="U16" s="36"/>
      <c r="V16" s="37"/>
      <c r="W16" s="36"/>
      <c r="X16" s="38"/>
      <c r="Y16" s="39"/>
      <c r="Z16" s="40"/>
    </row>
    <row r="17" spans="1:30" s="41" customFormat="1" ht="15.75">
      <c r="A17" s="119" t="s">
        <v>86</v>
      </c>
      <c r="B17" s="119"/>
      <c r="C17" s="119"/>
      <c r="D17" s="119"/>
      <c r="E17" s="119"/>
      <c r="F17" s="119"/>
      <c r="G17" s="119"/>
      <c r="H17" s="119"/>
      <c r="I17" s="119"/>
      <c r="J17" s="119"/>
      <c r="K17" s="119"/>
      <c r="L17" s="119"/>
      <c r="M17" s="119"/>
      <c r="N17" s="119"/>
      <c r="O17" s="119"/>
      <c r="P17" s="119"/>
      <c r="Q17" s="119"/>
      <c r="R17" s="119"/>
      <c r="S17" s="119"/>
      <c r="T17" s="119"/>
      <c r="U17" s="119"/>
      <c r="V17" s="119"/>
      <c r="W17" s="119"/>
      <c r="X17" s="119"/>
      <c r="Y17" s="119"/>
      <c r="Z17" s="119"/>
      <c r="AA17" s="3"/>
      <c r="AB17" s="3"/>
      <c r="AC17" s="3"/>
      <c r="AD17" s="3"/>
    </row>
    <row r="18" spans="1:30" s="43" customFormat="1" ht="12.75">
      <c r="A18" s="120" t="s">
        <v>35</v>
      </c>
      <c r="B18" s="121" t="s">
        <v>36</v>
      </c>
      <c r="C18" s="121"/>
      <c r="D18" s="121"/>
      <c r="E18" s="126" t="s">
        <v>37</v>
      </c>
      <c r="F18" s="126"/>
      <c r="G18" s="126"/>
      <c r="H18" s="121" t="s">
        <v>38</v>
      </c>
      <c r="I18" s="121"/>
      <c r="J18" s="121"/>
      <c r="K18" s="126" t="s">
        <v>39</v>
      </c>
      <c r="L18" s="126"/>
      <c r="M18" s="126"/>
      <c r="N18" s="121" t="s">
        <v>40</v>
      </c>
      <c r="O18" s="121"/>
      <c r="P18" s="121"/>
      <c r="Q18" s="120" t="s">
        <v>41</v>
      </c>
      <c r="R18" s="120"/>
      <c r="S18" s="120"/>
      <c r="T18" s="124" t="s">
        <v>42</v>
      </c>
      <c r="U18" s="124"/>
      <c r="V18" s="125" t="s">
        <v>43</v>
      </c>
      <c r="W18" s="125"/>
      <c r="X18" s="124" t="s">
        <v>44</v>
      </c>
      <c r="Y18" s="124"/>
      <c r="Z18" s="124"/>
      <c r="AA18" s="3"/>
      <c r="AB18" s="3"/>
      <c r="AC18" s="3"/>
      <c r="AD18" s="3"/>
    </row>
    <row r="19" spans="1:30" s="43" customFormat="1" ht="13.5" customHeight="1">
      <c r="A19" s="120"/>
      <c r="B19" s="120" t="s">
        <v>34</v>
      </c>
      <c r="C19" s="120" t="s">
        <v>11</v>
      </c>
      <c r="D19" s="120" t="s">
        <v>31</v>
      </c>
      <c r="E19" s="120" t="s">
        <v>34</v>
      </c>
      <c r="F19" s="120" t="s">
        <v>11</v>
      </c>
      <c r="G19" s="120" t="s">
        <v>31</v>
      </c>
      <c r="H19" s="120" t="s">
        <v>34</v>
      </c>
      <c r="I19" s="120" t="s">
        <v>11</v>
      </c>
      <c r="J19" s="120" t="s">
        <v>31</v>
      </c>
      <c r="K19" s="120" t="s">
        <v>34</v>
      </c>
      <c r="L19" s="120" t="s">
        <v>11</v>
      </c>
      <c r="M19" s="120" t="s">
        <v>31</v>
      </c>
      <c r="N19" s="120" t="s">
        <v>34</v>
      </c>
      <c r="O19" s="120" t="s">
        <v>11</v>
      </c>
      <c r="P19" s="120" t="s">
        <v>31</v>
      </c>
      <c r="Q19" s="120"/>
      <c r="R19" s="120"/>
      <c r="S19" s="120"/>
      <c r="T19" s="124"/>
      <c r="U19" s="124"/>
      <c r="V19" s="125"/>
      <c r="W19" s="125"/>
      <c r="X19" s="124"/>
      <c r="Y19" s="124"/>
      <c r="Z19" s="124"/>
      <c r="AA19" s="3"/>
      <c r="AB19" s="3"/>
      <c r="AC19" s="3"/>
      <c r="AD19" s="3"/>
    </row>
    <row r="20" spans="1:30" s="43" customFormat="1" ht="15.75" customHeight="1">
      <c r="A20" s="120"/>
      <c r="B20" s="120"/>
      <c r="C20" s="120"/>
      <c r="D20" s="120"/>
      <c r="E20" s="120"/>
      <c r="F20" s="120"/>
      <c r="G20" s="120"/>
      <c r="H20" s="120"/>
      <c r="I20" s="120"/>
      <c r="J20" s="120"/>
      <c r="K20" s="120"/>
      <c r="L20" s="120"/>
      <c r="M20" s="120"/>
      <c r="N20" s="120"/>
      <c r="O20" s="120"/>
      <c r="P20" s="120"/>
      <c r="Q20" s="1" t="s">
        <v>34</v>
      </c>
      <c r="R20" s="12" t="s">
        <v>13</v>
      </c>
      <c r="S20" s="12" t="s">
        <v>14</v>
      </c>
      <c r="T20" s="12" t="s">
        <v>13</v>
      </c>
      <c r="U20" s="12" t="s">
        <v>14</v>
      </c>
      <c r="V20" s="51" t="s">
        <v>13</v>
      </c>
      <c r="W20" s="51" t="s">
        <v>14</v>
      </c>
      <c r="X20" s="42" t="s">
        <v>13</v>
      </c>
      <c r="Y20" s="42" t="s">
        <v>14</v>
      </c>
      <c r="Z20" s="42" t="s">
        <v>15</v>
      </c>
      <c r="AA20" s="3"/>
      <c r="AB20" s="3"/>
      <c r="AC20" s="3"/>
      <c r="AD20" s="3"/>
    </row>
    <row r="21" spans="1:32" s="43" customFormat="1" ht="24" customHeight="1">
      <c r="A21" s="122" t="s">
        <v>51</v>
      </c>
      <c r="B21" s="135" t="s">
        <v>53</v>
      </c>
      <c r="C21" s="135">
        <v>4</v>
      </c>
      <c r="D21" s="132" t="s">
        <v>66</v>
      </c>
      <c r="E21" s="185" t="s">
        <v>65</v>
      </c>
      <c r="F21" s="185">
        <v>4</v>
      </c>
      <c r="G21" s="186" t="s">
        <v>54</v>
      </c>
      <c r="H21" s="110" t="s">
        <v>62</v>
      </c>
      <c r="I21" s="113">
        <v>4</v>
      </c>
      <c r="J21" s="116" t="s">
        <v>67</v>
      </c>
      <c r="K21" s="135" t="s">
        <v>53</v>
      </c>
      <c r="L21" s="135">
        <v>4</v>
      </c>
      <c r="M21" s="132" t="s">
        <v>66</v>
      </c>
      <c r="N21" s="135" t="s">
        <v>53</v>
      </c>
      <c r="O21" s="135">
        <v>4</v>
      </c>
      <c r="P21" s="132" t="s">
        <v>66</v>
      </c>
      <c r="Q21" s="66" t="s">
        <v>55</v>
      </c>
      <c r="R21" s="67">
        <v>0</v>
      </c>
      <c r="S21" s="67">
        <v>0</v>
      </c>
      <c r="T21" s="67">
        <v>24</v>
      </c>
      <c r="U21" s="67">
        <v>0</v>
      </c>
      <c r="V21" s="68">
        <f aca="true" t="shared" si="2" ref="V21:W24">X21-R21-T21</f>
        <v>6</v>
      </c>
      <c r="W21" s="68">
        <f t="shared" si="2"/>
        <v>0</v>
      </c>
      <c r="X21" s="69">
        <v>30</v>
      </c>
      <c r="Y21" s="69">
        <v>0</v>
      </c>
      <c r="Z21" s="70">
        <f>Y21+X21</f>
        <v>30</v>
      </c>
      <c r="AA21" s="48"/>
      <c r="AB21" s="48">
        <f aca="true" t="shared" si="3" ref="AB21:AC24">R21+T21</f>
        <v>24</v>
      </c>
      <c r="AC21" s="48">
        <f t="shared" si="3"/>
        <v>0</v>
      </c>
      <c r="AD21" s="3"/>
      <c r="AE21" s="43">
        <f>64/7</f>
        <v>9.142857142857142</v>
      </c>
      <c r="AF21" s="43">
        <f>7*7</f>
        <v>49</v>
      </c>
    </row>
    <row r="22" spans="1:30" s="43" customFormat="1" ht="24" customHeight="1">
      <c r="A22" s="138"/>
      <c r="B22" s="136"/>
      <c r="C22" s="136"/>
      <c r="D22" s="133"/>
      <c r="E22" s="187"/>
      <c r="F22" s="187"/>
      <c r="G22" s="188"/>
      <c r="H22" s="111"/>
      <c r="I22" s="114"/>
      <c r="J22" s="117"/>
      <c r="K22" s="136"/>
      <c r="L22" s="136"/>
      <c r="M22" s="133"/>
      <c r="N22" s="136"/>
      <c r="O22" s="136"/>
      <c r="P22" s="133"/>
      <c r="Q22" s="80"/>
      <c r="R22" s="81"/>
      <c r="S22" s="81"/>
      <c r="T22" s="81"/>
      <c r="U22" s="81"/>
      <c r="V22" s="82"/>
      <c r="W22" s="82"/>
      <c r="X22" s="83"/>
      <c r="Y22" s="83"/>
      <c r="Z22" s="84"/>
      <c r="AA22" s="48"/>
      <c r="AB22" s="48"/>
      <c r="AC22" s="48"/>
      <c r="AD22" s="3"/>
    </row>
    <row r="23" spans="1:35" s="43" customFormat="1" ht="57.75" customHeight="1">
      <c r="A23" s="123"/>
      <c r="B23" s="137"/>
      <c r="C23" s="137"/>
      <c r="D23" s="134"/>
      <c r="E23" s="189"/>
      <c r="F23" s="189"/>
      <c r="G23" s="190"/>
      <c r="H23" s="112"/>
      <c r="I23" s="115"/>
      <c r="J23" s="118"/>
      <c r="K23" s="137"/>
      <c r="L23" s="137"/>
      <c r="M23" s="134"/>
      <c r="N23" s="137"/>
      <c r="O23" s="137"/>
      <c r="P23" s="134"/>
      <c r="Q23" s="101" t="s">
        <v>68</v>
      </c>
      <c r="R23" s="102">
        <v>0</v>
      </c>
      <c r="S23" s="102">
        <v>0</v>
      </c>
      <c r="T23" s="102">
        <v>16</v>
      </c>
      <c r="U23" s="102">
        <v>0</v>
      </c>
      <c r="V23" s="103">
        <f t="shared" si="2"/>
        <v>29</v>
      </c>
      <c r="W23" s="103">
        <f t="shared" si="2"/>
        <v>0</v>
      </c>
      <c r="X23" s="104">
        <v>45</v>
      </c>
      <c r="Y23" s="104">
        <v>0</v>
      </c>
      <c r="Z23" s="105">
        <f>Y23+X23</f>
        <v>45</v>
      </c>
      <c r="AA23" s="57"/>
      <c r="AB23" s="57">
        <f t="shared" si="3"/>
        <v>16</v>
      </c>
      <c r="AC23" s="57">
        <f t="shared" si="3"/>
        <v>0</v>
      </c>
      <c r="AD23" s="58"/>
      <c r="AE23" s="59">
        <f>3*16</f>
        <v>48</v>
      </c>
      <c r="AG23" s="43">
        <f>12*5</f>
        <v>60</v>
      </c>
      <c r="AI23" s="43">
        <f>12*3</f>
        <v>36</v>
      </c>
    </row>
    <row r="24" spans="1:31" s="43" customFormat="1" ht="83.25" customHeight="1">
      <c r="A24" s="1" t="s">
        <v>52</v>
      </c>
      <c r="B24" s="109" t="s">
        <v>62</v>
      </c>
      <c r="C24" s="109">
        <v>4</v>
      </c>
      <c r="D24" s="106" t="s">
        <v>67</v>
      </c>
      <c r="E24" s="99" t="s">
        <v>65</v>
      </c>
      <c r="F24" s="99">
        <v>4</v>
      </c>
      <c r="G24" s="100" t="s">
        <v>54</v>
      </c>
      <c r="H24" s="107"/>
      <c r="I24" s="107"/>
      <c r="J24" s="108"/>
      <c r="K24" s="191" t="s">
        <v>62</v>
      </c>
      <c r="L24" s="191">
        <v>4</v>
      </c>
      <c r="M24" s="192" t="s">
        <v>67</v>
      </c>
      <c r="N24" s="79"/>
      <c r="O24" s="79"/>
      <c r="P24" s="78"/>
      <c r="Q24" s="94" t="s">
        <v>62</v>
      </c>
      <c r="R24" s="95">
        <v>0</v>
      </c>
      <c r="S24" s="95">
        <v>0</v>
      </c>
      <c r="T24" s="95">
        <v>24</v>
      </c>
      <c r="U24" s="95">
        <v>0</v>
      </c>
      <c r="V24" s="96">
        <f t="shared" si="2"/>
        <v>10</v>
      </c>
      <c r="W24" s="96">
        <f t="shared" si="2"/>
        <v>11</v>
      </c>
      <c r="X24" s="97">
        <v>34</v>
      </c>
      <c r="Y24" s="97">
        <v>11</v>
      </c>
      <c r="Z24" s="98">
        <f>Y24+X24</f>
        <v>45</v>
      </c>
      <c r="AA24" s="65"/>
      <c r="AB24" s="65">
        <f t="shared" si="3"/>
        <v>24</v>
      </c>
      <c r="AC24" s="65">
        <f t="shared" si="3"/>
        <v>0</v>
      </c>
      <c r="AD24" s="58">
        <f>19*2</f>
        <v>38</v>
      </c>
      <c r="AE24" s="59"/>
    </row>
    <row r="25" spans="1:30" s="41" customFormat="1" ht="15.75">
      <c r="A25" s="119" t="s">
        <v>87</v>
      </c>
      <c r="B25" s="119"/>
      <c r="C25" s="119"/>
      <c r="D25" s="119"/>
      <c r="E25" s="119"/>
      <c r="F25" s="119"/>
      <c r="G25" s="119"/>
      <c r="H25" s="119"/>
      <c r="I25" s="119"/>
      <c r="J25" s="119"/>
      <c r="K25" s="119"/>
      <c r="L25" s="119"/>
      <c r="M25" s="119"/>
      <c r="N25" s="119"/>
      <c r="O25" s="119"/>
      <c r="P25" s="119"/>
      <c r="Q25" s="119"/>
      <c r="R25" s="119"/>
      <c r="S25" s="119"/>
      <c r="T25" s="119"/>
      <c r="U25" s="119"/>
      <c r="V25" s="119"/>
      <c r="W25" s="119"/>
      <c r="X25" s="119"/>
      <c r="Y25" s="119"/>
      <c r="Z25" s="119"/>
      <c r="AA25" s="3"/>
      <c r="AB25" s="3"/>
      <c r="AC25" s="3"/>
      <c r="AD25" s="3"/>
    </row>
    <row r="26" spans="1:30" s="43" customFormat="1" ht="12.75">
      <c r="A26" s="120" t="s">
        <v>35</v>
      </c>
      <c r="B26" s="121" t="s">
        <v>36</v>
      </c>
      <c r="C26" s="121"/>
      <c r="D26" s="121"/>
      <c r="E26" s="126" t="s">
        <v>37</v>
      </c>
      <c r="F26" s="126"/>
      <c r="G26" s="126"/>
      <c r="H26" s="121" t="s">
        <v>38</v>
      </c>
      <c r="I26" s="121"/>
      <c r="J26" s="121"/>
      <c r="K26" s="126" t="s">
        <v>39</v>
      </c>
      <c r="L26" s="126"/>
      <c r="M26" s="126"/>
      <c r="N26" s="121" t="s">
        <v>40</v>
      </c>
      <c r="O26" s="121"/>
      <c r="P26" s="121"/>
      <c r="Q26" s="120" t="s">
        <v>41</v>
      </c>
      <c r="R26" s="120"/>
      <c r="S26" s="120"/>
      <c r="T26" s="124" t="s">
        <v>42</v>
      </c>
      <c r="U26" s="124"/>
      <c r="V26" s="125" t="s">
        <v>43</v>
      </c>
      <c r="W26" s="125"/>
      <c r="X26" s="124" t="s">
        <v>44</v>
      </c>
      <c r="Y26" s="124"/>
      <c r="Z26" s="124"/>
      <c r="AA26" s="3"/>
      <c r="AB26" s="3"/>
      <c r="AC26" s="3"/>
      <c r="AD26" s="3"/>
    </row>
    <row r="27" spans="1:30" s="43" customFormat="1" ht="13.5" customHeight="1">
      <c r="A27" s="120"/>
      <c r="B27" s="120" t="s">
        <v>34</v>
      </c>
      <c r="C27" s="120" t="s">
        <v>11</v>
      </c>
      <c r="D27" s="120" t="s">
        <v>31</v>
      </c>
      <c r="E27" s="120" t="s">
        <v>34</v>
      </c>
      <c r="F27" s="120" t="s">
        <v>11</v>
      </c>
      <c r="G27" s="120" t="s">
        <v>31</v>
      </c>
      <c r="H27" s="120" t="s">
        <v>34</v>
      </c>
      <c r="I27" s="120" t="s">
        <v>11</v>
      </c>
      <c r="J27" s="120" t="s">
        <v>31</v>
      </c>
      <c r="K27" s="120" t="s">
        <v>34</v>
      </c>
      <c r="L27" s="120" t="s">
        <v>11</v>
      </c>
      <c r="M27" s="120" t="s">
        <v>31</v>
      </c>
      <c r="N27" s="120" t="s">
        <v>34</v>
      </c>
      <c r="O27" s="120" t="s">
        <v>11</v>
      </c>
      <c r="P27" s="120" t="s">
        <v>31</v>
      </c>
      <c r="Q27" s="120"/>
      <c r="R27" s="120"/>
      <c r="S27" s="120"/>
      <c r="T27" s="124"/>
      <c r="U27" s="124"/>
      <c r="V27" s="125"/>
      <c r="W27" s="125"/>
      <c r="X27" s="124"/>
      <c r="Y27" s="124"/>
      <c r="Z27" s="124"/>
      <c r="AA27" s="3"/>
      <c r="AB27" s="3"/>
      <c r="AC27" s="3"/>
      <c r="AD27" s="3"/>
    </row>
    <row r="28" spans="1:30" s="43" customFormat="1" ht="15.75" customHeight="1">
      <c r="A28" s="120"/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" t="s">
        <v>34</v>
      </c>
      <c r="R28" s="12" t="s">
        <v>13</v>
      </c>
      <c r="S28" s="12" t="s">
        <v>14</v>
      </c>
      <c r="T28" s="12" t="s">
        <v>13</v>
      </c>
      <c r="U28" s="12" t="s">
        <v>14</v>
      </c>
      <c r="V28" s="51" t="s">
        <v>13</v>
      </c>
      <c r="W28" s="51" t="s">
        <v>14</v>
      </c>
      <c r="X28" s="42" t="s">
        <v>13</v>
      </c>
      <c r="Y28" s="42" t="s">
        <v>14</v>
      </c>
      <c r="Z28" s="42" t="s">
        <v>15</v>
      </c>
      <c r="AA28" s="3"/>
      <c r="AB28" s="3"/>
      <c r="AC28" s="3"/>
      <c r="AD28" s="3"/>
    </row>
    <row r="29" spans="1:32" s="43" customFormat="1" ht="24" customHeight="1">
      <c r="A29" s="122" t="s">
        <v>51</v>
      </c>
      <c r="B29" s="135" t="s">
        <v>53</v>
      </c>
      <c r="C29" s="135">
        <v>4</v>
      </c>
      <c r="D29" s="132" t="s">
        <v>66</v>
      </c>
      <c r="E29" s="185" t="s">
        <v>65</v>
      </c>
      <c r="F29" s="185">
        <v>4</v>
      </c>
      <c r="G29" s="186" t="s">
        <v>54</v>
      </c>
      <c r="H29" s="110" t="s">
        <v>62</v>
      </c>
      <c r="I29" s="113">
        <v>4</v>
      </c>
      <c r="J29" s="116" t="s">
        <v>67</v>
      </c>
      <c r="K29" s="135" t="s">
        <v>53</v>
      </c>
      <c r="L29" s="135">
        <v>2</v>
      </c>
      <c r="M29" s="132" t="s">
        <v>66</v>
      </c>
      <c r="N29" s="185" t="s">
        <v>65</v>
      </c>
      <c r="O29" s="185">
        <v>4</v>
      </c>
      <c r="P29" s="186" t="s">
        <v>54</v>
      </c>
      <c r="Q29" s="66" t="s">
        <v>55</v>
      </c>
      <c r="R29" s="67">
        <v>24</v>
      </c>
      <c r="S29" s="67">
        <v>0</v>
      </c>
      <c r="T29" s="67">
        <v>6</v>
      </c>
      <c r="U29" s="67">
        <v>0</v>
      </c>
      <c r="V29" s="68">
        <f>X29-R29-T29</f>
        <v>0</v>
      </c>
      <c r="W29" s="68">
        <f>Y29-S29-U29</f>
        <v>0</v>
      </c>
      <c r="X29" s="69">
        <v>30</v>
      </c>
      <c r="Y29" s="69">
        <v>0</v>
      </c>
      <c r="Z29" s="70">
        <f>Y29+X29</f>
        <v>30</v>
      </c>
      <c r="AA29" s="48"/>
      <c r="AB29" s="48">
        <f>R29+T29</f>
        <v>30</v>
      </c>
      <c r="AC29" s="48">
        <f>S29+U29</f>
        <v>0</v>
      </c>
      <c r="AD29" s="3"/>
      <c r="AE29" s="43">
        <f>64/7</f>
        <v>9.142857142857142</v>
      </c>
      <c r="AF29" s="43">
        <f>7*7</f>
        <v>49</v>
      </c>
    </row>
    <row r="30" spans="1:30" s="43" customFormat="1" ht="24" customHeight="1">
      <c r="A30" s="138"/>
      <c r="B30" s="136"/>
      <c r="C30" s="136"/>
      <c r="D30" s="133"/>
      <c r="E30" s="187"/>
      <c r="F30" s="187"/>
      <c r="G30" s="188"/>
      <c r="H30" s="111"/>
      <c r="I30" s="114"/>
      <c r="J30" s="117"/>
      <c r="K30" s="136"/>
      <c r="L30" s="136"/>
      <c r="M30" s="133"/>
      <c r="N30" s="187"/>
      <c r="O30" s="187"/>
      <c r="P30" s="188"/>
      <c r="Q30" s="80"/>
      <c r="R30" s="81"/>
      <c r="S30" s="81"/>
      <c r="T30" s="81"/>
      <c r="U30" s="81"/>
      <c r="V30" s="82"/>
      <c r="W30" s="82"/>
      <c r="X30" s="83"/>
      <c r="Y30" s="83"/>
      <c r="Z30" s="84"/>
      <c r="AA30" s="48"/>
      <c r="AB30" s="48"/>
      <c r="AC30" s="48"/>
      <c r="AD30" s="3"/>
    </row>
    <row r="31" spans="1:35" s="43" customFormat="1" ht="57.75" customHeight="1">
      <c r="A31" s="123"/>
      <c r="B31" s="137"/>
      <c r="C31" s="137"/>
      <c r="D31" s="134"/>
      <c r="E31" s="189"/>
      <c r="F31" s="189"/>
      <c r="G31" s="190"/>
      <c r="H31" s="112"/>
      <c r="I31" s="115"/>
      <c r="J31" s="118"/>
      <c r="K31" s="137"/>
      <c r="L31" s="137"/>
      <c r="M31" s="134"/>
      <c r="N31" s="189"/>
      <c r="O31" s="189"/>
      <c r="P31" s="190"/>
      <c r="Q31" s="101" t="s">
        <v>68</v>
      </c>
      <c r="R31" s="102">
        <v>16</v>
      </c>
      <c r="S31" s="102">
        <v>0</v>
      </c>
      <c r="T31" s="102">
        <v>12</v>
      </c>
      <c r="U31" s="102">
        <v>0</v>
      </c>
      <c r="V31" s="103">
        <f>X31-R31-T31</f>
        <v>17</v>
      </c>
      <c r="W31" s="103">
        <f>Y31-S31-U31</f>
        <v>0</v>
      </c>
      <c r="X31" s="104">
        <v>45</v>
      </c>
      <c r="Y31" s="104">
        <v>0</v>
      </c>
      <c r="Z31" s="105">
        <f>Y31+X31</f>
        <v>45</v>
      </c>
      <c r="AA31" s="57"/>
      <c r="AB31" s="57">
        <f>R31+T31</f>
        <v>28</v>
      </c>
      <c r="AC31" s="57">
        <f>S31+U31</f>
        <v>0</v>
      </c>
      <c r="AD31" s="58"/>
      <c r="AE31" s="59">
        <f>3*16</f>
        <v>48</v>
      </c>
      <c r="AG31" s="43">
        <f>12*5</f>
        <v>60</v>
      </c>
      <c r="AI31" s="43">
        <f>12*3</f>
        <v>36</v>
      </c>
    </row>
    <row r="32" spans="1:31" s="43" customFormat="1" ht="83.25" customHeight="1">
      <c r="A32" s="1" t="s">
        <v>52</v>
      </c>
      <c r="B32" s="109" t="s">
        <v>62</v>
      </c>
      <c r="C32" s="109">
        <v>4</v>
      </c>
      <c r="D32" s="106" t="s">
        <v>67</v>
      </c>
      <c r="E32" s="99" t="s">
        <v>65</v>
      </c>
      <c r="F32" s="99">
        <v>4</v>
      </c>
      <c r="G32" s="100" t="s">
        <v>54</v>
      </c>
      <c r="H32" s="107"/>
      <c r="I32" s="107"/>
      <c r="J32" s="108"/>
      <c r="K32" s="191" t="s">
        <v>62</v>
      </c>
      <c r="L32" s="191">
        <v>4</v>
      </c>
      <c r="M32" s="192" t="s">
        <v>67</v>
      </c>
      <c r="N32" s="99"/>
      <c r="O32" s="99"/>
      <c r="P32" s="100"/>
      <c r="Q32" s="94" t="s">
        <v>62</v>
      </c>
      <c r="R32" s="95">
        <v>24</v>
      </c>
      <c r="S32" s="95">
        <v>0</v>
      </c>
      <c r="T32" s="95">
        <v>10</v>
      </c>
      <c r="U32" s="95">
        <v>2</v>
      </c>
      <c r="V32" s="96">
        <f>X32-R32-T32</f>
        <v>0</v>
      </c>
      <c r="W32" s="96">
        <f>Y32-S32-U32</f>
        <v>9</v>
      </c>
      <c r="X32" s="97">
        <v>34</v>
      </c>
      <c r="Y32" s="97">
        <v>11</v>
      </c>
      <c r="Z32" s="98">
        <f>Y32+X32</f>
        <v>45</v>
      </c>
      <c r="AA32" s="65"/>
      <c r="AB32" s="65">
        <f>R32+T32</f>
        <v>34</v>
      </c>
      <c r="AC32" s="65">
        <f>S32+U32</f>
        <v>2</v>
      </c>
      <c r="AD32" s="58">
        <f>19*2</f>
        <v>38</v>
      </c>
      <c r="AE32" s="59"/>
    </row>
    <row r="33" spans="1:30" s="41" customFormat="1" ht="15.75">
      <c r="A33" s="119" t="s">
        <v>69</v>
      </c>
      <c r="B33" s="119"/>
      <c r="C33" s="119"/>
      <c r="D33" s="119"/>
      <c r="E33" s="119"/>
      <c r="F33" s="119"/>
      <c r="G33" s="119"/>
      <c r="H33" s="119"/>
      <c r="I33" s="119"/>
      <c r="J33" s="119"/>
      <c r="K33" s="119"/>
      <c r="L33" s="119"/>
      <c r="M33" s="119"/>
      <c r="N33" s="119"/>
      <c r="O33" s="119"/>
      <c r="P33" s="119"/>
      <c r="Q33" s="119"/>
      <c r="R33" s="119"/>
      <c r="S33" s="119"/>
      <c r="T33" s="119"/>
      <c r="U33" s="119"/>
      <c r="V33" s="119"/>
      <c r="W33" s="119"/>
      <c r="X33" s="119"/>
      <c r="Y33" s="119"/>
      <c r="Z33" s="119"/>
      <c r="AA33" s="3"/>
      <c r="AB33" s="3"/>
      <c r="AC33" s="3"/>
      <c r="AD33" s="3"/>
    </row>
    <row r="34" spans="1:30" s="43" customFormat="1" ht="12.75">
      <c r="A34" s="120" t="s">
        <v>35</v>
      </c>
      <c r="B34" s="121" t="s">
        <v>36</v>
      </c>
      <c r="C34" s="121"/>
      <c r="D34" s="121"/>
      <c r="E34" s="126" t="s">
        <v>37</v>
      </c>
      <c r="F34" s="126"/>
      <c r="G34" s="126"/>
      <c r="H34" s="121" t="s">
        <v>38</v>
      </c>
      <c r="I34" s="121"/>
      <c r="J34" s="121"/>
      <c r="K34" s="126" t="s">
        <v>39</v>
      </c>
      <c r="L34" s="126"/>
      <c r="M34" s="126"/>
      <c r="N34" s="121" t="s">
        <v>40</v>
      </c>
      <c r="O34" s="121"/>
      <c r="P34" s="121"/>
      <c r="Q34" s="120" t="s">
        <v>41</v>
      </c>
      <c r="R34" s="120"/>
      <c r="S34" s="120"/>
      <c r="T34" s="124" t="s">
        <v>42</v>
      </c>
      <c r="U34" s="124"/>
      <c r="V34" s="125" t="s">
        <v>43</v>
      </c>
      <c r="W34" s="125"/>
      <c r="X34" s="124" t="s">
        <v>44</v>
      </c>
      <c r="Y34" s="124"/>
      <c r="Z34" s="124"/>
      <c r="AA34" s="3"/>
      <c r="AB34" s="3"/>
      <c r="AC34" s="3"/>
      <c r="AD34" s="3"/>
    </row>
    <row r="35" spans="1:30" s="43" customFormat="1" ht="13.5" customHeight="1">
      <c r="A35" s="120"/>
      <c r="B35" s="120" t="s">
        <v>34</v>
      </c>
      <c r="C35" s="120" t="s">
        <v>11</v>
      </c>
      <c r="D35" s="120" t="s">
        <v>31</v>
      </c>
      <c r="E35" s="120" t="s">
        <v>34</v>
      </c>
      <c r="F35" s="120" t="s">
        <v>11</v>
      </c>
      <c r="G35" s="120" t="s">
        <v>31</v>
      </c>
      <c r="H35" s="120" t="s">
        <v>34</v>
      </c>
      <c r="I35" s="120" t="s">
        <v>11</v>
      </c>
      <c r="J35" s="120" t="s">
        <v>31</v>
      </c>
      <c r="K35" s="120" t="s">
        <v>34</v>
      </c>
      <c r="L35" s="120" t="s">
        <v>11</v>
      </c>
      <c r="M35" s="120" t="s">
        <v>31</v>
      </c>
      <c r="N35" s="120" t="s">
        <v>34</v>
      </c>
      <c r="O35" s="120" t="s">
        <v>11</v>
      </c>
      <c r="P35" s="120" t="s">
        <v>31</v>
      </c>
      <c r="Q35" s="120"/>
      <c r="R35" s="120"/>
      <c r="S35" s="120"/>
      <c r="T35" s="124"/>
      <c r="U35" s="124"/>
      <c r="V35" s="125"/>
      <c r="W35" s="125"/>
      <c r="X35" s="124"/>
      <c r="Y35" s="124"/>
      <c r="Z35" s="124"/>
      <c r="AA35" s="3"/>
      <c r="AB35" s="3"/>
      <c r="AC35" s="3"/>
      <c r="AD35" s="3"/>
    </row>
    <row r="36" spans="1:30" s="43" customFormat="1" ht="15.75" customHeight="1">
      <c r="A36" s="120"/>
      <c r="B36" s="120"/>
      <c r="C36" s="120"/>
      <c r="D36" s="120"/>
      <c r="E36" s="120"/>
      <c r="F36" s="120"/>
      <c r="G36" s="120"/>
      <c r="H36" s="120"/>
      <c r="I36" s="120"/>
      <c r="J36" s="120"/>
      <c r="K36" s="120"/>
      <c r="L36" s="120"/>
      <c r="M36" s="120"/>
      <c r="N36" s="120"/>
      <c r="O36" s="120"/>
      <c r="P36" s="120"/>
      <c r="Q36" s="1" t="s">
        <v>34</v>
      </c>
      <c r="R36" s="12" t="s">
        <v>13</v>
      </c>
      <c r="S36" s="12" t="s">
        <v>14</v>
      </c>
      <c r="T36" s="12" t="s">
        <v>13</v>
      </c>
      <c r="U36" s="12" t="s">
        <v>14</v>
      </c>
      <c r="V36" s="51" t="s">
        <v>13</v>
      </c>
      <c r="W36" s="51" t="s">
        <v>14</v>
      </c>
      <c r="X36" s="42" t="s">
        <v>13</v>
      </c>
      <c r="Y36" s="42" t="s">
        <v>14</v>
      </c>
      <c r="Z36" s="42" t="s">
        <v>15</v>
      </c>
      <c r="AA36" s="3"/>
      <c r="AB36" s="3"/>
      <c r="AC36" s="3"/>
      <c r="AD36" s="3"/>
    </row>
    <row r="37" spans="1:32" s="43" customFormat="1" ht="24" customHeight="1">
      <c r="A37" s="122" t="s">
        <v>51</v>
      </c>
      <c r="B37" s="185" t="s">
        <v>65</v>
      </c>
      <c r="C37" s="185">
        <v>4</v>
      </c>
      <c r="D37" s="186" t="s">
        <v>54</v>
      </c>
      <c r="E37" s="185" t="s">
        <v>65</v>
      </c>
      <c r="F37" s="185">
        <v>4</v>
      </c>
      <c r="G37" s="186" t="s">
        <v>54</v>
      </c>
      <c r="H37" s="110" t="s">
        <v>62</v>
      </c>
      <c r="I37" s="113">
        <v>5</v>
      </c>
      <c r="J37" s="116" t="s">
        <v>67</v>
      </c>
      <c r="K37" s="185" t="s">
        <v>65</v>
      </c>
      <c r="L37" s="185">
        <v>5</v>
      </c>
      <c r="M37" s="186" t="s">
        <v>54</v>
      </c>
      <c r="N37" s="139" t="s">
        <v>71</v>
      </c>
      <c r="O37" s="139">
        <v>4</v>
      </c>
      <c r="P37" s="142" t="s">
        <v>54</v>
      </c>
      <c r="Q37" s="101" t="s">
        <v>68</v>
      </c>
      <c r="R37" s="102">
        <v>28</v>
      </c>
      <c r="S37" s="102">
        <v>0</v>
      </c>
      <c r="T37" s="102">
        <v>17</v>
      </c>
      <c r="U37" s="102">
        <v>0</v>
      </c>
      <c r="V37" s="103">
        <f>X37-R37-T37</f>
        <v>0</v>
      </c>
      <c r="W37" s="103">
        <f>Y37-S37-U37</f>
        <v>0</v>
      </c>
      <c r="X37" s="104">
        <v>45</v>
      </c>
      <c r="Y37" s="104">
        <v>0</v>
      </c>
      <c r="Z37" s="105">
        <f>Y37+X37</f>
        <v>45</v>
      </c>
      <c r="AA37" s="48"/>
      <c r="AB37" s="48">
        <f>R37+T37</f>
        <v>45</v>
      </c>
      <c r="AC37" s="48">
        <f>S37+U37</f>
        <v>0</v>
      </c>
      <c r="AD37" s="3"/>
      <c r="AE37" s="43">
        <f>64/7</f>
        <v>9.142857142857142</v>
      </c>
      <c r="AF37" s="43">
        <f>7*7</f>
        <v>49</v>
      </c>
    </row>
    <row r="38" spans="1:30" s="43" customFormat="1" ht="24" customHeight="1">
      <c r="A38" s="138"/>
      <c r="B38" s="187"/>
      <c r="C38" s="187"/>
      <c r="D38" s="188"/>
      <c r="E38" s="187"/>
      <c r="F38" s="187"/>
      <c r="G38" s="188"/>
      <c r="H38" s="111"/>
      <c r="I38" s="114"/>
      <c r="J38" s="117"/>
      <c r="K38" s="187"/>
      <c r="L38" s="187"/>
      <c r="M38" s="188"/>
      <c r="N38" s="140"/>
      <c r="O38" s="140"/>
      <c r="P38" s="143"/>
      <c r="Q38" s="80" t="s">
        <v>70</v>
      </c>
      <c r="R38" s="81">
        <v>0</v>
      </c>
      <c r="S38" s="81">
        <v>0</v>
      </c>
      <c r="T38" s="81">
        <v>8</v>
      </c>
      <c r="U38" s="81">
        <v>0</v>
      </c>
      <c r="V38" s="82">
        <f aca="true" t="shared" si="4" ref="V38:W40">X38-R38-T38</f>
        <v>22</v>
      </c>
      <c r="W38" s="82">
        <f t="shared" si="4"/>
        <v>0</v>
      </c>
      <c r="X38" s="83">
        <v>30</v>
      </c>
      <c r="Y38" s="83">
        <v>0</v>
      </c>
      <c r="Z38" s="84">
        <f>Y38+X38</f>
        <v>30</v>
      </c>
      <c r="AA38" s="48"/>
      <c r="AB38" s="48"/>
      <c r="AC38" s="48"/>
      <c r="AD38" s="3"/>
    </row>
    <row r="39" spans="1:33" s="43" customFormat="1" ht="36.75" customHeight="1">
      <c r="A39" s="123"/>
      <c r="B39" s="189"/>
      <c r="C39" s="189"/>
      <c r="D39" s="190"/>
      <c r="E39" s="189"/>
      <c r="F39" s="189"/>
      <c r="G39" s="190"/>
      <c r="H39" s="112"/>
      <c r="I39" s="115"/>
      <c r="J39" s="118"/>
      <c r="K39" s="189"/>
      <c r="L39" s="189"/>
      <c r="M39" s="190"/>
      <c r="N39" s="141"/>
      <c r="O39" s="141"/>
      <c r="P39" s="144"/>
      <c r="Q39" s="101" t="s">
        <v>56</v>
      </c>
      <c r="R39" s="102">
        <v>0</v>
      </c>
      <c r="S39" s="102">
        <v>0</v>
      </c>
      <c r="T39" s="102">
        <v>15</v>
      </c>
      <c r="U39" s="102">
        <v>0</v>
      </c>
      <c r="V39" s="103">
        <f t="shared" si="4"/>
        <v>0</v>
      </c>
      <c r="W39" s="103">
        <f t="shared" si="4"/>
        <v>0</v>
      </c>
      <c r="X39" s="104">
        <v>15</v>
      </c>
      <c r="Y39" s="104">
        <v>0</v>
      </c>
      <c r="Z39" s="105">
        <f>Y39+X39</f>
        <v>15</v>
      </c>
      <c r="AA39" s="57"/>
      <c r="AB39" s="57">
        <f>R39+T39</f>
        <v>15</v>
      </c>
      <c r="AC39" s="57">
        <f>S39+U39</f>
        <v>0</v>
      </c>
      <c r="AD39" s="58"/>
      <c r="AE39" s="59">
        <f>3*16</f>
        <v>48</v>
      </c>
      <c r="AG39" s="43">
        <f>12*5</f>
        <v>60</v>
      </c>
    </row>
    <row r="40" spans="1:31" s="43" customFormat="1" ht="88.5" customHeight="1">
      <c r="A40" s="1" t="s">
        <v>52</v>
      </c>
      <c r="B40" s="109" t="s">
        <v>62</v>
      </c>
      <c r="C40" s="109">
        <v>4</v>
      </c>
      <c r="D40" s="106" t="s">
        <v>67</v>
      </c>
      <c r="E40" s="99" t="s">
        <v>65</v>
      </c>
      <c r="F40" s="99">
        <v>4</v>
      </c>
      <c r="G40" s="100" t="s">
        <v>54</v>
      </c>
      <c r="H40" s="107"/>
      <c r="I40" s="107"/>
      <c r="J40" s="108"/>
      <c r="K40" s="92" t="s">
        <v>71</v>
      </c>
      <c r="L40" s="92">
        <v>4</v>
      </c>
      <c r="M40" s="93" t="s">
        <v>54</v>
      </c>
      <c r="N40" s="99"/>
      <c r="O40" s="99"/>
      <c r="P40" s="100"/>
      <c r="Q40" s="94" t="s">
        <v>62</v>
      </c>
      <c r="R40" s="95">
        <v>34</v>
      </c>
      <c r="S40" s="95">
        <v>2</v>
      </c>
      <c r="T40" s="95">
        <v>0</v>
      </c>
      <c r="U40" s="95">
        <v>9</v>
      </c>
      <c r="V40" s="96">
        <f t="shared" si="4"/>
        <v>0</v>
      </c>
      <c r="W40" s="96">
        <f t="shared" si="4"/>
        <v>0</v>
      </c>
      <c r="X40" s="97">
        <v>34</v>
      </c>
      <c r="Y40" s="97">
        <v>11</v>
      </c>
      <c r="Z40" s="98">
        <f>Y40+X40</f>
        <v>45</v>
      </c>
      <c r="AA40" s="65"/>
      <c r="AB40" s="65">
        <f>R40+T40</f>
        <v>34</v>
      </c>
      <c r="AC40" s="65">
        <f>S40+U40</f>
        <v>11</v>
      </c>
      <c r="AD40" s="58">
        <f>19*2</f>
        <v>38</v>
      </c>
      <c r="AE40" s="59"/>
    </row>
    <row r="41" spans="1:30" s="41" customFormat="1" ht="15.75">
      <c r="A41" s="119" t="s">
        <v>72</v>
      </c>
      <c r="B41" s="119"/>
      <c r="C41" s="119"/>
      <c r="D41" s="119"/>
      <c r="E41" s="119"/>
      <c r="F41" s="119"/>
      <c r="G41" s="119"/>
      <c r="H41" s="119"/>
      <c r="I41" s="119"/>
      <c r="J41" s="119"/>
      <c r="K41" s="119"/>
      <c r="L41" s="119"/>
      <c r="M41" s="119"/>
      <c r="N41" s="119"/>
      <c r="O41" s="119"/>
      <c r="P41" s="119"/>
      <c r="Q41" s="119"/>
      <c r="R41" s="119"/>
      <c r="S41" s="119"/>
      <c r="T41" s="119"/>
      <c r="U41" s="119"/>
      <c r="V41" s="119"/>
      <c r="W41" s="119"/>
      <c r="X41" s="119"/>
      <c r="Y41" s="119"/>
      <c r="Z41" s="119"/>
      <c r="AA41" s="3"/>
      <c r="AB41" s="3"/>
      <c r="AC41" s="3"/>
      <c r="AD41" s="3"/>
    </row>
    <row r="42" spans="1:30" s="43" customFormat="1" ht="12.75">
      <c r="A42" s="120" t="s">
        <v>35</v>
      </c>
      <c r="B42" s="121" t="s">
        <v>36</v>
      </c>
      <c r="C42" s="121"/>
      <c r="D42" s="121"/>
      <c r="E42" s="126" t="s">
        <v>37</v>
      </c>
      <c r="F42" s="126"/>
      <c r="G42" s="126"/>
      <c r="H42" s="121" t="s">
        <v>38</v>
      </c>
      <c r="I42" s="121"/>
      <c r="J42" s="121"/>
      <c r="K42" s="126" t="s">
        <v>39</v>
      </c>
      <c r="L42" s="126"/>
      <c r="M42" s="126"/>
      <c r="N42" s="121" t="s">
        <v>40</v>
      </c>
      <c r="O42" s="121"/>
      <c r="P42" s="121"/>
      <c r="Q42" s="120" t="s">
        <v>41</v>
      </c>
      <c r="R42" s="120"/>
      <c r="S42" s="120"/>
      <c r="T42" s="124" t="s">
        <v>42</v>
      </c>
      <c r="U42" s="124"/>
      <c r="V42" s="125" t="s">
        <v>43</v>
      </c>
      <c r="W42" s="125"/>
      <c r="X42" s="124" t="s">
        <v>44</v>
      </c>
      <c r="Y42" s="124"/>
      <c r="Z42" s="124"/>
      <c r="AA42" s="3"/>
      <c r="AB42" s="3"/>
      <c r="AC42" s="3"/>
      <c r="AD42" s="3"/>
    </row>
    <row r="43" spans="1:30" s="43" customFormat="1" ht="13.5" customHeight="1">
      <c r="A43" s="120"/>
      <c r="B43" s="120" t="s">
        <v>34</v>
      </c>
      <c r="C43" s="120" t="s">
        <v>11</v>
      </c>
      <c r="D43" s="120" t="s">
        <v>31</v>
      </c>
      <c r="E43" s="120" t="s">
        <v>34</v>
      </c>
      <c r="F43" s="120" t="s">
        <v>11</v>
      </c>
      <c r="G43" s="120" t="s">
        <v>31</v>
      </c>
      <c r="H43" s="120" t="s">
        <v>34</v>
      </c>
      <c r="I43" s="120" t="s">
        <v>11</v>
      </c>
      <c r="J43" s="120" t="s">
        <v>31</v>
      </c>
      <c r="K43" s="120" t="s">
        <v>34</v>
      </c>
      <c r="L43" s="120" t="s">
        <v>11</v>
      </c>
      <c r="M43" s="120" t="s">
        <v>31</v>
      </c>
      <c r="N43" s="120" t="s">
        <v>34</v>
      </c>
      <c r="O43" s="120" t="s">
        <v>11</v>
      </c>
      <c r="P43" s="120" t="s">
        <v>31</v>
      </c>
      <c r="Q43" s="120"/>
      <c r="R43" s="120"/>
      <c r="S43" s="120"/>
      <c r="T43" s="124"/>
      <c r="U43" s="124"/>
      <c r="V43" s="125"/>
      <c r="W43" s="125"/>
      <c r="X43" s="124"/>
      <c r="Y43" s="124"/>
      <c r="Z43" s="124"/>
      <c r="AA43" s="3"/>
      <c r="AB43" s="3"/>
      <c r="AC43" s="3"/>
      <c r="AD43" s="3"/>
    </row>
    <row r="44" spans="1:30" s="43" customFormat="1" ht="15.75" customHeight="1">
      <c r="A44" s="120"/>
      <c r="B44" s="120"/>
      <c r="C44" s="120"/>
      <c r="D44" s="120"/>
      <c r="E44" s="120"/>
      <c r="F44" s="120"/>
      <c r="G44" s="120"/>
      <c r="H44" s="120"/>
      <c r="I44" s="120"/>
      <c r="J44" s="120"/>
      <c r="K44" s="120"/>
      <c r="L44" s="120"/>
      <c r="M44" s="120"/>
      <c r="N44" s="120"/>
      <c r="O44" s="120"/>
      <c r="P44" s="120"/>
      <c r="Q44" s="1" t="s">
        <v>34</v>
      </c>
      <c r="R44" s="12" t="s">
        <v>13</v>
      </c>
      <c r="S44" s="12" t="s">
        <v>14</v>
      </c>
      <c r="T44" s="12" t="s">
        <v>13</v>
      </c>
      <c r="U44" s="12" t="s">
        <v>14</v>
      </c>
      <c r="V44" s="51" t="s">
        <v>13</v>
      </c>
      <c r="W44" s="51" t="s">
        <v>14</v>
      </c>
      <c r="X44" s="42" t="s">
        <v>13</v>
      </c>
      <c r="Y44" s="42" t="s">
        <v>14</v>
      </c>
      <c r="Z44" s="42" t="s">
        <v>15</v>
      </c>
      <c r="AA44" s="3"/>
      <c r="AB44" s="3"/>
      <c r="AC44" s="3"/>
      <c r="AD44" s="3"/>
    </row>
    <row r="45" spans="1:32" s="43" customFormat="1" ht="24" customHeight="1">
      <c r="A45" s="122" t="s">
        <v>51</v>
      </c>
      <c r="B45" s="139" t="s">
        <v>71</v>
      </c>
      <c r="C45" s="139">
        <v>4</v>
      </c>
      <c r="D45" s="142" t="s">
        <v>54</v>
      </c>
      <c r="E45" s="139" t="s">
        <v>71</v>
      </c>
      <c r="F45" s="139">
        <v>4</v>
      </c>
      <c r="G45" s="142" t="s">
        <v>54</v>
      </c>
      <c r="H45" s="139" t="s">
        <v>71</v>
      </c>
      <c r="I45" s="139">
        <v>4</v>
      </c>
      <c r="J45" s="142" t="s">
        <v>54</v>
      </c>
      <c r="K45" s="113" t="s">
        <v>89</v>
      </c>
      <c r="L45" s="113">
        <v>4</v>
      </c>
      <c r="M45" s="116" t="s">
        <v>54</v>
      </c>
      <c r="N45" s="113" t="s">
        <v>89</v>
      </c>
      <c r="O45" s="113">
        <v>4</v>
      </c>
      <c r="P45" s="116" t="s">
        <v>54</v>
      </c>
      <c r="Q45" s="66"/>
      <c r="R45" s="67"/>
      <c r="S45" s="67"/>
      <c r="T45" s="67"/>
      <c r="U45" s="67"/>
      <c r="V45" s="68"/>
      <c r="W45" s="68"/>
      <c r="X45" s="69"/>
      <c r="Y45" s="69"/>
      <c r="Z45" s="70"/>
      <c r="AA45" s="48"/>
      <c r="AB45" s="48">
        <f>R45+T45</f>
        <v>0</v>
      </c>
      <c r="AC45" s="48">
        <f>S45+U45</f>
        <v>0</v>
      </c>
      <c r="AD45" s="3"/>
      <c r="AE45" s="43">
        <f>64/7</f>
        <v>9.142857142857142</v>
      </c>
      <c r="AF45" s="43">
        <f>7*7</f>
        <v>49</v>
      </c>
    </row>
    <row r="46" spans="1:30" s="43" customFormat="1" ht="24" customHeight="1">
      <c r="A46" s="138"/>
      <c r="B46" s="140"/>
      <c r="C46" s="140"/>
      <c r="D46" s="143"/>
      <c r="E46" s="140"/>
      <c r="F46" s="140"/>
      <c r="G46" s="143"/>
      <c r="H46" s="140"/>
      <c r="I46" s="140"/>
      <c r="J46" s="143"/>
      <c r="K46" s="114"/>
      <c r="L46" s="114"/>
      <c r="M46" s="117"/>
      <c r="N46" s="114"/>
      <c r="O46" s="114"/>
      <c r="P46" s="117"/>
      <c r="Q46" s="80" t="s">
        <v>70</v>
      </c>
      <c r="R46" s="81">
        <v>8</v>
      </c>
      <c r="S46" s="81">
        <v>0</v>
      </c>
      <c r="T46" s="81">
        <v>22</v>
      </c>
      <c r="U46" s="81">
        <v>0</v>
      </c>
      <c r="V46" s="82">
        <f>X46-R46-T46</f>
        <v>0</v>
      </c>
      <c r="W46" s="82">
        <f>Y46-S46-U46</f>
        <v>0</v>
      </c>
      <c r="X46" s="83">
        <v>30</v>
      </c>
      <c r="Y46" s="83">
        <v>0</v>
      </c>
      <c r="Z46" s="84">
        <f>Y46+X46</f>
        <v>30</v>
      </c>
      <c r="AA46" s="48"/>
      <c r="AB46" s="48"/>
      <c r="AC46" s="48"/>
      <c r="AD46" s="3"/>
    </row>
    <row r="47" spans="1:33" s="43" customFormat="1" ht="48.75" customHeight="1">
      <c r="A47" s="123"/>
      <c r="B47" s="141"/>
      <c r="C47" s="141"/>
      <c r="D47" s="144"/>
      <c r="E47" s="141"/>
      <c r="F47" s="141"/>
      <c r="G47" s="144"/>
      <c r="H47" s="141"/>
      <c r="I47" s="141"/>
      <c r="J47" s="144"/>
      <c r="K47" s="115"/>
      <c r="L47" s="115"/>
      <c r="M47" s="118"/>
      <c r="N47" s="115"/>
      <c r="O47" s="115"/>
      <c r="P47" s="118"/>
      <c r="Q47" s="94" t="s">
        <v>88</v>
      </c>
      <c r="R47" s="95">
        <v>0</v>
      </c>
      <c r="S47" s="95">
        <v>0</v>
      </c>
      <c r="T47" s="95">
        <v>15</v>
      </c>
      <c r="U47" s="95">
        <v>0</v>
      </c>
      <c r="V47" s="96">
        <f>X47-R47-T47</f>
        <v>0</v>
      </c>
      <c r="W47" s="96">
        <f>Y47-S47-U47</f>
        <v>0</v>
      </c>
      <c r="X47" s="97">
        <v>15</v>
      </c>
      <c r="Y47" s="97">
        <v>0</v>
      </c>
      <c r="Z47" s="98">
        <f>Y47+X47</f>
        <v>15</v>
      </c>
      <c r="AA47" s="48"/>
      <c r="AB47" s="57">
        <f>R47+T47</f>
        <v>15</v>
      </c>
      <c r="AC47" s="57">
        <f>S47+U47</f>
        <v>0</v>
      </c>
      <c r="AD47" s="58"/>
      <c r="AE47" s="59">
        <f>3*16</f>
        <v>48</v>
      </c>
      <c r="AG47" s="43">
        <f>12*5</f>
        <v>60</v>
      </c>
    </row>
    <row r="48" spans="1:31" s="43" customFormat="1" ht="111.75" customHeight="1">
      <c r="A48" s="1" t="s">
        <v>52</v>
      </c>
      <c r="B48" s="92" t="s">
        <v>71</v>
      </c>
      <c r="C48" s="92">
        <v>4</v>
      </c>
      <c r="D48" s="93" t="s">
        <v>54</v>
      </c>
      <c r="E48" s="92" t="s">
        <v>71</v>
      </c>
      <c r="F48" s="92">
        <v>4</v>
      </c>
      <c r="G48" s="93" t="s">
        <v>54</v>
      </c>
      <c r="H48" s="92" t="s">
        <v>71</v>
      </c>
      <c r="I48" s="92">
        <v>2</v>
      </c>
      <c r="J48" s="93" t="s">
        <v>54</v>
      </c>
      <c r="K48" s="191" t="s">
        <v>89</v>
      </c>
      <c r="L48" s="191">
        <v>4</v>
      </c>
      <c r="M48" s="192" t="s">
        <v>54</v>
      </c>
      <c r="N48" s="191" t="s">
        <v>89</v>
      </c>
      <c r="O48" s="191">
        <v>3</v>
      </c>
      <c r="P48" s="192" t="s">
        <v>54</v>
      </c>
      <c r="Q48" s="94"/>
      <c r="R48" s="95"/>
      <c r="S48" s="95"/>
      <c r="T48" s="95"/>
      <c r="U48" s="95"/>
      <c r="V48" s="96"/>
      <c r="W48" s="96"/>
      <c r="X48" s="97"/>
      <c r="Y48" s="97"/>
      <c r="Z48" s="98"/>
      <c r="AA48" s="65"/>
      <c r="AB48" s="65">
        <f>R48+T48</f>
        <v>0</v>
      </c>
      <c r="AC48" s="65">
        <f>S48+U48</f>
        <v>0</v>
      </c>
      <c r="AD48" s="58">
        <f>19*2</f>
        <v>38</v>
      </c>
      <c r="AE48" s="59"/>
    </row>
    <row r="49" spans="1:30" s="41" customFormat="1" ht="15.75">
      <c r="A49" s="119" t="s">
        <v>73</v>
      </c>
      <c r="B49" s="119"/>
      <c r="C49" s="119"/>
      <c r="D49" s="119"/>
      <c r="E49" s="119"/>
      <c r="F49" s="119"/>
      <c r="G49" s="119"/>
      <c r="H49" s="119"/>
      <c r="I49" s="119"/>
      <c r="J49" s="119"/>
      <c r="K49" s="119"/>
      <c r="L49" s="119"/>
      <c r="M49" s="119"/>
      <c r="N49" s="119"/>
      <c r="O49" s="119"/>
      <c r="P49" s="119"/>
      <c r="Q49" s="119"/>
      <c r="R49" s="119"/>
      <c r="S49" s="119"/>
      <c r="T49" s="119"/>
      <c r="U49" s="119"/>
      <c r="V49" s="119"/>
      <c r="W49" s="119"/>
      <c r="X49" s="119"/>
      <c r="Y49" s="119"/>
      <c r="Z49" s="119"/>
      <c r="AA49" s="3"/>
      <c r="AB49" s="3"/>
      <c r="AC49" s="3"/>
      <c r="AD49" s="3"/>
    </row>
    <row r="50" spans="1:30" s="43" customFormat="1" ht="12.75">
      <c r="A50" s="120" t="s">
        <v>35</v>
      </c>
      <c r="B50" s="121" t="s">
        <v>36</v>
      </c>
      <c r="C50" s="121"/>
      <c r="D50" s="121"/>
      <c r="E50" s="126" t="s">
        <v>37</v>
      </c>
      <c r="F50" s="126"/>
      <c r="G50" s="126"/>
      <c r="H50" s="121" t="s">
        <v>38</v>
      </c>
      <c r="I50" s="121"/>
      <c r="J50" s="121"/>
      <c r="K50" s="126" t="s">
        <v>39</v>
      </c>
      <c r="L50" s="126"/>
      <c r="M50" s="126"/>
      <c r="N50" s="121" t="s">
        <v>40</v>
      </c>
      <c r="O50" s="121"/>
      <c r="P50" s="121"/>
      <c r="Q50" s="120" t="s">
        <v>41</v>
      </c>
      <c r="R50" s="120"/>
      <c r="S50" s="120"/>
      <c r="T50" s="124" t="s">
        <v>42</v>
      </c>
      <c r="U50" s="124"/>
      <c r="V50" s="125" t="s">
        <v>43</v>
      </c>
      <c r="W50" s="125"/>
      <c r="X50" s="124" t="s">
        <v>44</v>
      </c>
      <c r="Y50" s="124"/>
      <c r="Z50" s="124"/>
      <c r="AA50" s="3"/>
      <c r="AB50" s="3"/>
      <c r="AC50" s="3"/>
      <c r="AD50" s="3"/>
    </row>
    <row r="51" spans="1:30" s="43" customFormat="1" ht="13.5" customHeight="1">
      <c r="A51" s="120"/>
      <c r="B51" s="120" t="s">
        <v>34</v>
      </c>
      <c r="C51" s="120" t="s">
        <v>11</v>
      </c>
      <c r="D51" s="120" t="s">
        <v>31</v>
      </c>
      <c r="E51" s="120" t="s">
        <v>34</v>
      </c>
      <c r="F51" s="120" t="s">
        <v>11</v>
      </c>
      <c r="G51" s="120" t="s">
        <v>31</v>
      </c>
      <c r="H51" s="120" t="s">
        <v>34</v>
      </c>
      <c r="I51" s="120" t="s">
        <v>11</v>
      </c>
      <c r="J51" s="120" t="s">
        <v>31</v>
      </c>
      <c r="K51" s="120" t="s">
        <v>34</v>
      </c>
      <c r="L51" s="120" t="s">
        <v>11</v>
      </c>
      <c r="M51" s="120" t="s">
        <v>31</v>
      </c>
      <c r="N51" s="120" t="s">
        <v>34</v>
      </c>
      <c r="O51" s="120" t="s">
        <v>11</v>
      </c>
      <c r="P51" s="120" t="s">
        <v>31</v>
      </c>
      <c r="Q51" s="120"/>
      <c r="R51" s="120"/>
      <c r="S51" s="120"/>
      <c r="T51" s="124"/>
      <c r="U51" s="124"/>
      <c r="V51" s="125"/>
      <c r="W51" s="125"/>
      <c r="X51" s="124"/>
      <c r="Y51" s="124"/>
      <c r="Z51" s="124"/>
      <c r="AA51" s="3"/>
      <c r="AB51" s="3"/>
      <c r="AC51" s="3"/>
      <c r="AD51" s="3"/>
    </row>
    <row r="52" spans="1:30" s="43" customFormat="1" ht="15.75" customHeight="1">
      <c r="A52" s="120"/>
      <c r="B52" s="120"/>
      <c r="C52" s="120"/>
      <c r="D52" s="120"/>
      <c r="E52" s="120"/>
      <c r="F52" s="120"/>
      <c r="G52" s="120"/>
      <c r="H52" s="120"/>
      <c r="I52" s="120"/>
      <c r="J52" s="120"/>
      <c r="K52" s="120"/>
      <c r="L52" s="120"/>
      <c r="M52" s="120"/>
      <c r="N52" s="120"/>
      <c r="O52" s="120"/>
      <c r="P52" s="120"/>
      <c r="Q52" s="1" t="s">
        <v>34</v>
      </c>
      <c r="R52" s="12" t="s">
        <v>13</v>
      </c>
      <c r="S52" s="12" t="s">
        <v>14</v>
      </c>
      <c r="T52" s="12" t="s">
        <v>13</v>
      </c>
      <c r="U52" s="12" t="s">
        <v>14</v>
      </c>
      <c r="V52" s="51" t="s">
        <v>13</v>
      </c>
      <c r="W52" s="51" t="s">
        <v>14</v>
      </c>
      <c r="X52" s="42" t="s">
        <v>13</v>
      </c>
      <c r="Y52" s="42" t="s">
        <v>14</v>
      </c>
      <c r="Z52" s="42" t="s">
        <v>15</v>
      </c>
      <c r="AA52" s="3"/>
      <c r="AB52" s="3"/>
      <c r="AC52" s="3"/>
      <c r="AD52" s="3"/>
    </row>
    <row r="53" spans="1:32" s="43" customFormat="1" ht="22.5" customHeight="1">
      <c r="A53" s="122" t="s">
        <v>51</v>
      </c>
      <c r="B53" s="167" t="s">
        <v>75</v>
      </c>
      <c r="C53" s="168"/>
      <c r="D53" s="168"/>
      <c r="E53" s="168"/>
      <c r="F53" s="168"/>
      <c r="G53" s="168"/>
      <c r="H53" s="168"/>
      <c r="I53" s="168"/>
      <c r="J53" s="168"/>
      <c r="K53" s="168"/>
      <c r="L53" s="168"/>
      <c r="M53" s="168"/>
      <c r="N53" s="168"/>
      <c r="O53" s="168"/>
      <c r="P53" s="169"/>
      <c r="Q53" s="62"/>
      <c r="R53" s="54"/>
      <c r="S53" s="54"/>
      <c r="T53" s="54"/>
      <c r="U53" s="54"/>
      <c r="V53" s="55"/>
      <c r="W53" s="55"/>
      <c r="X53" s="56"/>
      <c r="Y53" s="56"/>
      <c r="Z53" s="60"/>
      <c r="AA53" s="48"/>
      <c r="AB53" s="48">
        <f aca="true" t="shared" si="5" ref="AB53:AC55">R53+T53</f>
        <v>0</v>
      </c>
      <c r="AC53" s="48">
        <f t="shared" si="5"/>
        <v>0</v>
      </c>
      <c r="AD53" s="3"/>
      <c r="AE53" s="43">
        <f>64/7</f>
        <v>9.142857142857142</v>
      </c>
      <c r="AF53" s="43">
        <f>7*7</f>
        <v>49</v>
      </c>
    </row>
    <row r="54" spans="1:31" s="43" customFormat="1" ht="6.75" customHeight="1">
      <c r="A54" s="123"/>
      <c r="B54" s="170"/>
      <c r="C54" s="171"/>
      <c r="D54" s="171"/>
      <c r="E54" s="171"/>
      <c r="F54" s="171"/>
      <c r="G54" s="171"/>
      <c r="H54" s="171"/>
      <c r="I54" s="171"/>
      <c r="J54" s="171"/>
      <c r="K54" s="171"/>
      <c r="L54" s="171"/>
      <c r="M54" s="171"/>
      <c r="N54" s="171"/>
      <c r="O54" s="171"/>
      <c r="P54" s="172"/>
      <c r="Q54" s="85"/>
      <c r="R54" s="67"/>
      <c r="S54" s="67"/>
      <c r="T54" s="67"/>
      <c r="U54" s="67"/>
      <c r="V54" s="68"/>
      <c r="W54" s="68"/>
      <c r="X54" s="69"/>
      <c r="Y54" s="69"/>
      <c r="Z54" s="70"/>
      <c r="AA54" s="86"/>
      <c r="AB54" s="57">
        <f t="shared" si="5"/>
        <v>0</v>
      </c>
      <c r="AC54" s="57">
        <f t="shared" si="5"/>
        <v>0</v>
      </c>
      <c r="AD54" s="58"/>
      <c r="AE54" s="59">
        <f>3*16</f>
        <v>48</v>
      </c>
    </row>
    <row r="55" spans="1:31" s="43" customFormat="1" ht="27" customHeight="1">
      <c r="A55" s="1" t="s">
        <v>52</v>
      </c>
      <c r="B55" s="173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5"/>
      <c r="Q55" s="80"/>
      <c r="R55" s="81"/>
      <c r="S55" s="81"/>
      <c r="T55" s="81"/>
      <c r="U55" s="81"/>
      <c r="V55" s="82"/>
      <c r="W55" s="82"/>
      <c r="X55" s="83"/>
      <c r="Y55" s="83"/>
      <c r="Z55" s="84"/>
      <c r="AA55" s="65"/>
      <c r="AB55" s="65">
        <f t="shared" si="5"/>
        <v>0</v>
      </c>
      <c r="AC55" s="65">
        <f t="shared" si="5"/>
        <v>0</v>
      </c>
      <c r="AD55" s="58"/>
      <c r="AE55" s="59"/>
    </row>
    <row r="56" spans="1:30" s="41" customFormat="1" ht="15.75">
      <c r="A56" s="119" t="s">
        <v>74</v>
      </c>
      <c r="B56" s="119"/>
      <c r="C56" s="119"/>
      <c r="D56" s="119"/>
      <c r="E56" s="119"/>
      <c r="F56" s="119"/>
      <c r="G56" s="119"/>
      <c r="H56" s="119"/>
      <c r="I56" s="119"/>
      <c r="J56" s="119"/>
      <c r="K56" s="119"/>
      <c r="L56" s="119"/>
      <c r="M56" s="119"/>
      <c r="N56" s="119"/>
      <c r="O56" s="119"/>
      <c r="P56" s="119"/>
      <c r="Q56" s="119"/>
      <c r="R56" s="119"/>
      <c r="S56" s="119"/>
      <c r="T56" s="119"/>
      <c r="U56" s="119"/>
      <c r="V56" s="119"/>
      <c r="W56" s="119"/>
      <c r="X56" s="119"/>
      <c r="Y56" s="119"/>
      <c r="Z56" s="119"/>
      <c r="AA56" s="3"/>
      <c r="AB56" s="3"/>
      <c r="AC56" s="3"/>
      <c r="AD56" s="3"/>
    </row>
    <row r="57" spans="1:30" s="43" customFormat="1" ht="12.75">
      <c r="A57" s="120" t="s">
        <v>35</v>
      </c>
      <c r="B57" s="121" t="s">
        <v>36</v>
      </c>
      <c r="C57" s="121"/>
      <c r="D57" s="121"/>
      <c r="E57" s="126" t="s">
        <v>37</v>
      </c>
      <c r="F57" s="126"/>
      <c r="G57" s="126"/>
      <c r="H57" s="121" t="s">
        <v>38</v>
      </c>
      <c r="I57" s="121"/>
      <c r="J57" s="121"/>
      <c r="K57" s="126" t="s">
        <v>39</v>
      </c>
      <c r="L57" s="126"/>
      <c r="M57" s="126"/>
      <c r="N57" s="121" t="s">
        <v>40</v>
      </c>
      <c r="O57" s="121"/>
      <c r="P57" s="121"/>
      <c r="Q57" s="120" t="s">
        <v>41</v>
      </c>
      <c r="R57" s="120"/>
      <c r="S57" s="120"/>
      <c r="T57" s="124" t="s">
        <v>42</v>
      </c>
      <c r="U57" s="124"/>
      <c r="V57" s="125" t="s">
        <v>43</v>
      </c>
      <c r="W57" s="125"/>
      <c r="X57" s="124" t="s">
        <v>44</v>
      </c>
      <c r="Y57" s="124"/>
      <c r="Z57" s="124"/>
      <c r="AA57" s="3"/>
      <c r="AB57" s="3"/>
      <c r="AC57" s="3"/>
      <c r="AD57" s="3"/>
    </row>
    <row r="58" spans="1:30" s="43" customFormat="1" ht="13.5" customHeight="1">
      <c r="A58" s="120"/>
      <c r="B58" s="120" t="s">
        <v>34</v>
      </c>
      <c r="C58" s="120" t="s">
        <v>11</v>
      </c>
      <c r="D58" s="120" t="s">
        <v>31</v>
      </c>
      <c r="E58" s="120" t="s">
        <v>34</v>
      </c>
      <c r="F58" s="120" t="s">
        <v>11</v>
      </c>
      <c r="G58" s="120" t="s">
        <v>31</v>
      </c>
      <c r="H58" s="120" t="s">
        <v>34</v>
      </c>
      <c r="I58" s="120" t="s">
        <v>11</v>
      </c>
      <c r="J58" s="120" t="s">
        <v>31</v>
      </c>
      <c r="K58" s="120" t="s">
        <v>34</v>
      </c>
      <c r="L58" s="120" t="s">
        <v>11</v>
      </c>
      <c r="M58" s="120" t="s">
        <v>31</v>
      </c>
      <c r="N58" s="120" t="s">
        <v>34</v>
      </c>
      <c r="O58" s="120" t="s">
        <v>11</v>
      </c>
      <c r="P58" s="120" t="s">
        <v>31</v>
      </c>
      <c r="Q58" s="120"/>
      <c r="R58" s="120"/>
      <c r="S58" s="120"/>
      <c r="T58" s="124"/>
      <c r="U58" s="124"/>
      <c r="V58" s="125"/>
      <c r="W58" s="125"/>
      <c r="X58" s="124"/>
      <c r="Y58" s="124"/>
      <c r="Z58" s="124"/>
      <c r="AA58" s="3"/>
      <c r="AB58" s="3"/>
      <c r="AC58" s="3"/>
      <c r="AD58" s="3"/>
    </row>
    <row r="59" spans="1:30" s="43" customFormat="1" ht="15.75" customHeight="1">
      <c r="A59" s="120"/>
      <c r="B59" s="120"/>
      <c r="C59" s="120"/>
      <c r="D59" s="120"/>
      <c r="E59" s="120"/>
      <c r="F59" s="120"/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" t="s">
        <v>34</v>
      </c>
      <c r="R59" s="12" t="s">
        <v>13</v>
      </c>
      <c r="S59" s="12" t="s">
        <v>14</v>
      </c>
      <c r="T59" s="12" t="s">
        <v>13</v>
      </c>
      <c r="U59" s="12" t="s">
        <v>14</v>
      </c>
      <c r="V59" s="51" t="s">
        <v>13</v>
      </c>
      <c r="W59" s="51" t="s">
        <v>14</v>
      </c>
      <c r="X59" s="42" t="s">
        <v>13</v>
      </c>
      <c r="Y59" s="42" t="s">
        <v>14</v>
      </c>
      <c r="Z59" s="42" t="s">
        <v>15</v>
      </c>
      <c r="AA59" s="3"/>
      <c r="AB59" s="3"/>
      <c r="AC59" s="3"/>
      <c r="AD59" s="3"/>
    </row>
    <row r="60" spans="1:32" s="43" customFormat="1" ht="22.5" customHeight="1">
      <c r="A60" s="122" t="s">
        <v>51</v>
      </c>
      <c r="B60" s="176" t="s">
        <v>75</v>
      </c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8"/>
      <c r="Q60" s="62"/>
      <c r="R60" s="54"/>
      <c r="S60" s="54"/>
      <c r="T60" s="54"/>
      <c r="U60" s="54"/>
      <c r="V60" s="55"/>
      <c r="W60" s="55"/>
      <c r="X60" s="56"/>
      <c r="Y60" s="56"/>
      <c r="Z60" s="60"/>
      <c r="AA60" s="48"/>
      <c r="AB60" s="48">
        <f aca="true" t="shared" si="6" ref="AB60:AC62">R60+T60</f>
        <v>0</v>
      </c>
      <c r="AC60" s="48">
        <f t="shared" si="6"/>
        <v>0</v>
      </c>
      <c r="AD60" s="3"/>
      <c r="AE60" s="43">
        <f>64/7</f>
        <v>9.142857142857142</v>
      </c>
      <c r="AF60" s="43">
        <f>7*7</f>
        <v>49</v>
      </c>
    </row>
    <row r="61" spans="1:31" s="43" customFormat="1" ht="17.25" customHeight="1">
      <c r="A61" s="123"/>
      <c r="B61" s="179"/>
      <c r="C61" s="180"/>
      <c r="D61" s="180"/>
      <c r="E61" s="180"/>
      <c r="F61" s="180"/>
      <c r="G61" s="180"/>
      <c r="H61" s="180"/>
      <c r="I61" s="180"/>
      <c r="J61" s="180"/>
      <c r="K61" s="180"/>
      <c r="L61" s="180"/>
      <c r="M61" s="180"/>
      <c r="N61" s="180"/>
      <c r="O61" s="180"/>
      <c r="P61" s="181"/>
      <c r="Q61" s="85"/>
      <c r="R61" s="67"/>
      <c r="S61" s="67"/>
      <c r="T61" s="67"/>
      <c r="U61" s="67"/>
      <c r="V61" s="68"/>
      <c r="W61" s="68"/>
      <c r="X61" s="69"/>
      <c r="Y61" s="69"/>
      <c r="Z61" s="70"/>
      <c r="AA61" s="86"/>
      <c r="AB61" s="57">
        <f t="shared" si="6"/>
        <v>0</v>
      </c>
      <c r="AC61" s="57">
        <f t="shared" si="6"/>
        <v>0</v>
      </c>
      <c r="AD61" s="58"/>
      <c r="AE61" s="59">
        <f>3*16</f>
        <v>48</v>
      </c>
    </row>
    <row r="62" spans="1:31" s="43" customFormat="1" ht="88.5" customHeight="1">
      <c r="A62" s="1" t="s">
        <v>52</v>
      </c>
      <c r="B62" s="182" t="s">
        <v>77</v>
      </c>
      <c r="C62" s="183"/>
      <c r="D62" s="184"/>
      <c r="E62" s="182" t="s">
        <v>78</v>
      </c>
      <c r="F62" s="183"/>
      <c r="G62" s="184"/>
      <c r="H62" s="182"/>
      <c r="I62" s="183"/>
      <c r="J62" s="184"/>
      <c r="K62" s="182" t="s">
        <v>79</v>
      </c>
      <c r="L62" s="183"/>
      <c r="M62" s="184"/>
      <c r="N62" s="107"/>
      <c r="O62" s="107"/>
      <c r="P62" s="108"/>
      <c r="Q62" s="80"/>
      <c r="R62" s="81"/>
      <c r="S62" s="81"/>
      <c r="T62" s="81"/>
      <c r="U62" s="81"/>
      <c r="V62" s="82"/>
      <c r="W62" s="82"/>
      <c r="X62" s="83"/>
      <c r="Y62" s="83"/>
      <c r="Z62" s="84"/>
      <c r="AA62" s="65"/>
      <c r="AB62" s="65">
        <f t="shared" si="6"/>
        <v>0</v>
      </c>
      <c r="AC62" s="65">
        <f t="shared" si="6"/>
        <v>0</v>
      </c>
      <c r="AD62" s="58"/>
      <c r="AE62" s="59"/>
    </row>
    <row r="63" spans="1:30" s="41" customFormat="1" ht="15.75">
      <c r="A63" s="119" t="s">
        <v>76</v>
      </c>
      <c r="B63" s="119"/>
      <c r="C63" s="119"/>
      <c r="D63" s="119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3"/>
      <c r="AB63" s="3"/>
      <c r="AC63" s="3"/>
      <c r="AD63" s="3"/>
    </row>
    <row r="64" spans="1:30" s="43" customFormat="1" ht="12.75">
      <c r="A64" s="120" t="s">
        <v>35</v>
      </c>
      <c r="B64" s="121" t="s">
        <v>36</v>
      </c>
      <c r="C64" s="121"/>
      <c r="D64" s="121"/>
      <c r="E64" s="126" t="s">
        <v>37</v>
      </c>
      <c r="F64" s="126"/>
      <c r="G64" s="126"/>
      <c r="H64" s="121" t="s">
        <v>38</v>
      </c>
      <c r="I64" s="121"/>
      <c r="J64" s="121"/>
      <c r="K64" s="126" t="s">
        <v>39</v>
      </c>
      <c r="L64" s="126"/>
      <c r="M64" s="126"/>
      <c r="N64" s="121" t="s">
        <v>40</v>
      </c>
      <c r="O64" s="121"/>
      <c r="P64" s="121"/>
      <c r="Q64" s="120" t="s">
        <v>41</v>
      </c>
      <c r="R64" s="120"/>
      <c r="S64" s="120"/>
      <c r="T64" s="124" t="s">
        <v>42</v>
      </c>
      <c r="U64" s="124"/>
      <c r="V64" s="125" t="s">
        <v>43</v>
      </c>
      <c r="W64" s="125"/>
      <c r="X64" s="124" t="s">
        <v>44</v>
      </c>
      <c r="Y64" s="124"/>
      <c r="Z64" s="124"/>
      <c r="AA64" s="3"/>
      <c r="AB64" s="3"/>
      <c r="AC64" s="3"/>
      <c r="AD64" s="3"/>
    </row>
    <row r="65" spans="1:30" s="43" customFormat="1" ht="13.5" customHeight="1">
      <c r="A65" s="120"/>
      <c r="B65" s="120" t="s">
        <v>34</v>
      </c>
      <c r="C65" s="120" t="s">
        <v>11</v>
      </c>
      <c r="D65" s="120" t="s">
        <v>31</v>
      </c>
      <c r="E65" s="120" t="s">
        <v>34</v>
      </c>
      <c r="F65" s="120" t="s">
        <v>11</v>
      </c>
      <c r="G65" s="120" t="s">
        <v>31</v>
      </c>
      <c r="H65" s="120" t="s">
        <v>34</v>
      </c>
      <c r="I65" s="120" t="s">
        <v>11</v>
      </c>
      <c r="J65" s="120" t="s">
        <v>31</v>
      </c>
      <c r="K65" s="120" t="s">
        <v>34</v>
      </c>
      <c r="L65" s="120" t="s">
        <v>11</v>
      </c>
      <c r="M65" s="120" t="s">
        <v>31</v>
      </c>
      <c r="N65" s="120" t="s">
        <v>34</v>
      </c>
      <c r="O65" s="120" t="s">
        <v>11</v>
      </c>
      <c r="P65" s="120" t="s">
        <v>31</v>
      </c>
      <c r="Q65" s="120"/>
      <c r="R65" s="120"/>
      <c r="S65" s="120"/>
      <c r="T65" s="124"/>
      <c r="U65" s="124"/>
      <c r="V65" s="125"/>
      <c r="W65" s="125"/>
      <c r="X65" s="124"/>
      <c r="Y65" s="124"/>
      <c r="Z65" s="124"/>
      <c r="AA65" s="3"/>
      <c r="AB65" s="3"/>
      <c r="AC65" s="3"/>
      <c r="AD65" s="3"/>
    </row>
    <row r="66" spans="1:30" s="43" customFormat="1" ht="15.75" customHeight="1">
      <c r="A66" s="120"/>
      <c r="B66" s="120"/>
      <c r="C66" s="120"/>
      <c r="D66" s="120"/>
      <c r="E66" s="120"/>
      <c r="F66" s="120"/>
      <c r="G66" s="120"/>
      <c r="H66" s="120"/>
      <c r="I66" s="120"/>
      <c r="J66" s="120"/>
      <c r="K66" s="120"/>
      <c r="L66" s="120"/>
      <c r="M66" s="120"/>
      <c r="N66" s="120"/>
      <c r="O66" s="120"/>
      <c r="P66" s="120"/>
      <c r="Q66" s="1" t="s">
        <v>34</v>
      </c>
      <c r="R66" s="12" t="s">
        <v>13</v>
      </c>
      <c r="S66" s="12" t="s">
        <v>14</v>
      </c>
      <c r="T66" s="12" t="s">
        <v>13</v>
      </c>
      <c r="U66" s="12" t="s">
        <v>14</v>
      </c>
      <c r="V66" s="51" t="s">
        <v>13</v>
      </c>
      <c r="W66" s="51" t="s">
        <v>14</v>
      </c>
      <c r="X66" s="42" t="s">
        <v>13</v>
      </c>
      <c r="Y66" s="42" t="s">
        <v>14</v>
      </c>
      <c r="Z66" s="42" t="s">
        <v>15</v>
      </c>
      <c r="AA66" s="3"/>
      <c r="AB66" s="3"/>
      <c r="AC66" s="3"/>
      <c r="AD66" s="3"/>
    </row>
    <row r="67" spans="1:32" s="43" customFormat="1" ht="22.5" customHeight="1">
      <c r="A67" s="122" t="s">
        <v>51</v>
      </c>
      <c r="B67" s="176" t="s">
        <v>75</v>
      </c>
      <c r="C67" s="177"/>
      <c r="D67" s="177"/>
      <c r="E67" s="177"/>
      <c r="F67" s="177"/>
      <c r="G67" s="177"/>
      <c r="H67" s="177"/>
      <c r="I67" s="177"/>
      <c r="J67" s="178"/>
      <c r="K67" s="113"/>
      <c r="L67" s="113"/>
      <c r="M67" s="116"/>
      <c r="N67" s="135"/>
      <c r="O67" s="135"/>
      <c r="P67" s="132"/>
      <c r="Q67" s="62"/>
      <c r="R67" s="54"/>
      <c r="S67" s="54"/>
      <c r="T67" s="54"/>
      <c r="U67" s="54"/>
      <c r="V67" s="55"/>
      <c r="W67" s="55"/>
      <c r="X67" s="56"/>
      <c r="Y67" s="56"/>
      <c r="Z67" s="60"/>
      <c r="AA67" s="48"/>
      <c r="AB67" s="48">
        <f aca="true" t="shared" si="7" ref="AB67:AC69">R67+T67</f>
        <v>0</v>
      </c>
      <c r="AC67" s="48">
        <f t="shared" si="7"/>
        <v>0</v>
      </c>
      <c r="AD67" s="3"/>
      <c r="AE67" s="43">
        <f>64/7</f>
        <v>9.142857142857142</v>
      </c>
      <c r="AF67" s="43">
        <f>7*7</f>
        <v>49</v>
      </c>
    </row>
    <row r="68" spans="1:31" s="43" customFormat="1" ht="52.5" customHeight="1">
      <c r="A68" s="123"/>
      <c r="B68" s="179"/>
      <c r="C68" s="180"/>
      <c r="D68" s="180"/>
      <c r="E68" s="180"/>
      <c r="F68" s="180"/>
      <c r="G68" s="180"/>
      <c r="H68" s="180"/>
      <c r="I68" s="180"/>
      <c r="J68" s="181"/>
      <c r="K68" s="115"/>
      <c r="L68" s="115"/>
      <c r="M68" s="118"/>
      <c r="N68" s="137"/>
      <c r="O68" s="137"/>
      <c r="P68" s="134"/>
      <c r="Q68" s="85"/>
      <c r="R68" s="67"/>
      <c r="S68" s="67"/>
      <c r="T68" s="67"/>
      <c r="U68" s="67"/>
      <c r="V68" s="68"/>
      <c r="W68" s="68"/>
      <c r="X68" s="69"/>
      <c r="Y68" s="69"/>
      <c r="Z68" s="70"/>
      <c r="AA68" s="86"/>
      <c r="AB68" s="57">
        <f t="shared" si="7"/>
        <v>0</v>
      </c>
      <c r="AC68" s="57">
        <f t="shared" si="7"/>
        <v>0</v>
      </c>
      <c r="AD68" s="58"/>
      <c r="AE68" s="59">
        <f>3*16</f>
        <v>48</v>
      </c>
    </row>
    <row r="69" spans="1:31" s="43" customFormat="1" ht="90" customHeight="1">
      <c r="A69" s="1" t="s">
        <v>52</v>
      </c>
      <c r="B69" s="182" t="s">
        <v>80</v>
      </c>
      <c r="C69" s="183"/>
      <c r="D69" s="184"/>
      <c r="E69" s="182"/>
      <c r="F69" s="183"/>
      <c r="G69" s="184"/>
      <c r="H69" s="182" t="s">
        <v>81</v>
      </c>
      <c r="I69" s="183"/>
      <c r="J69" s="184"/>
      <c r="K69" s="107"/>
      <c r="L69" s="107"/>
      <c r="M69" s="108"/>
      <c r="N69" s="107"/>
      <c r="O69" s="107"/>
      <c r="P69" s="108"/>
      <c r="Q69" s="80"/>
      <c r="R69" s="81"/>
      <c r="S69" s="81"/>
      <c r="T69" s="81"/>
      <c r="U69" s="81"/>
      <c r="V69" s="82"/>
      <c r="W69" s="82"/>
      <c r="X69" s="83"/>
      <c r="Y69" s="83"/>
      <c r="Z69" s="84"/>
      <c r="AA69" s="65"/>
      <c r="AB69" s="65">
        <f t="shared" si="7"/>
        <v>0</v>
      </c>
      <c r="AC69" s="65">
        <f t="shared" si="7"/>
        <v>0</v>
      </c>
      <c r="AD69" s="58"/>
      <c r="AE69" s="59"/>
    </row>
    <row r="70" spans="1:32" s="50" customFormat="1" ht="18" customHeight="1">
      <c r="A70" s="71" t="s">
        <v>45</v>
      </c>
      <c r="B70" s="72"/>
      <c r="C70" s="73" t="s">
        <v>57</v>
      </c>
      <c r="D70" s="3"/>
      <c r="E70" s="45"/>
      <c r="F70" s="3"/>
      <c r="G70" s="44"/>
      <c r="H70" s="3"/>
      <c r="I70" s="46"/>
      <c r="J70" s="3"/>
      <c r="K70" s="74"/>
      <c r="L70" s="74"/>
      <c r="M70" s="74"/>
      <c r="N70" s="74"/>
      <c r="O70" s="74"/>
      <c r="P70" s="74"/>
      <c r="Q70" s="47"/>
      <c r="R70" s="47"/>
      <c r="S70" s="47"/>
      <c r="T70" s="47"/>
      <c r="U70" s="47"/>
      <c r="V70" s="47"/>
      <c r="W70" s="45"/>
      <c r="X70" s="45"/>
      <c r="Y70" s="45"/>
      <c r="Z70" s="45"/>
      <c r="AE70" s="50">
        <f>5*15</f>
        <v>75</v>
      </c>
      <c r="AF70" s="50">
        <f>4*15</f>
        <v>60</v>
      </c>
    </row>
    <row r="71" spans="1:29" s="50" customFormat="1" ht="15.75">
      <c r="A71" s="71"/>
      <c r="B71" s="72"/>
      <c r="C71" s="129" t="s">
        <v>63</v>
      </c>
      <c r="D71" s="130"/>
      <c r="E71" s="130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87"/>
      <c r="Y71" s="87"/>
      <c r="Z71" s="87"/>
      <c r="AA71" s="75"/>
      <c r="AB71" s="75"/>
      <c r="AC71" s="75"/>
    </row>
    <row r="72" spans="1:29" s="50" customFormat="1" ht="15.75">
      <c r="A72" s="71"/>
      <c r="B72" s="72"/>
      <c r="C72" s="128"/>
      <c r="D72" s="128"/>
      <c r="E72" s="128"/>
      <c r="F72" s="128"/>
      <c r="G72" s="128"/>
      <c r="H72" s="128"/>
      <c r="I72" s="128"/>
      <c r="J72" s="128"/>
      <c r="K72" s="128"/>
      <c r="L72" s="128"/>
      <c r="M72" s="128"/>
      <c r="N72" s="128"/>
      <c r="O72" s="128"/>
      <c r="P72" s="128"/>
      <c r="Q72" s="128"/>
      <c r="R72" s="128"/>
      <c r="S72" s="128"/>
      <c r="T72" s="128"/>
      <c r="U72" s="128"/>
      <c r="V72" s="128"/>
      <c r="W72" s="128"/>
      <c r="X72" s="128"/>
      <c r="Y72" s="128"/>
      <c r="Z72" s="128"/>
      <c r="AA72" s="75"/>
      <c r="AB72" s="75"/>
      <c r="AC72" s="75"/>
    </row>
    <row r="73" spans="1:26" ht="14.25" customHeight="1">
      <c r="A73" s="46" t="s">
        <v>46</v>
      </c>
      <c r="X73" s="45"/>
      <c r="Y73" s="45" t="s">
        <v>30</v>
      </c>
      <c r="Z73" s="45"/>
    </row>
    <row r="74" spans="1:26" ht="14.25">
      <c r="A74" s="2" t="s">
        <v>32</v>
      </c>
      <c r="B74" s="2"/>
      <c r="C74" s="2"/>
      <c r="D74" s="2"/>
      <c r="E74" s="131" t="s">
        <v>49</v>
      </c>
      <c r="F74" s="131"/>
      <c r="G74" s="131"/>
      <c r="H74" s="131"/>
      <c r="I74" s="4"/>
      <c r="J74" s="4"/>
      <c r="K74" s="131"/>
      <c r="L74" s="131"/>
      <c r="M74" s="131"/>
      <c r="N74" s="131"/>
      <c r="O74" s="76"/>
      <c r="P74" s="76"/>
      <c r="Q74" s="76"/>
      <c r="R74" s="131" t="s">
        <v>82</v>
      </c>
      <c r="S74" s="131"/>
      <c r="T74" s="131"/>
      <c r="U74" s="131"/>
      <c r="V74" s="131"/>
      <c r="W74" s="131"/>
      <c r="X74" s="131"/>
      <c r="Y74" s="131"/>
      <c r="Z74" s="131"/>
    </row>
    <row r="75" spans="1:26" ht="14.25">
      <c r="A75" s="77" t="s">
        <v>58</v>
      </c>
      <c r="B75" s="2"/>
      <c r="C75" s="2"/>
      <c r="D75" s="2"/>
      <c r="E75" s="131" t="s">
        <v>50</v>
      </c>
      <c r="F75" s="131"/>
      <c r="G75" s="131"/>
      <c r="H75" s="131"/>
      <c r="I75" s="4"/>
      <c r="J75" s="4"/>
      <c r="K75" s="131"/>
      <c r="L75" s="131"/>
      <c r="M75" s="131"/>
      <c r="N75" s="131"/>
      <c r="O75" s="5"/>
      <c r="P75" s="5"/>
      <c r="Q75" s="5"/>
      <c r="R75" s="5"/>
      <c r="S75" s="5"/>
      <c r="T75" s="5"/>
      <c r="W75" s="5"/>
      <c r="X75" s="5"/>
      <c r="Y75" s="5"/>
      <c r="Z75" s="5"/>
    </row>
    <row r="80" spans="5:26" s="61" customFormat="1" ht="16.5">
      <c r="E80" s="127" t="s">
        <v>59</v>
      </c>
      <c r="F80" s="127"/>
      <c r="G80" s="127"/>
      <c r="H80" s="127"/>
      <c r="K80" s="127"/>
      <c r="L80" s="127"/>
      <c r="M80" s="127"/>
      <c r="N80" s="127"/>
      <c r="R80" s="127" t="s">
        <v>60</v>
      </c>
      <c r="S80" s="127"/>
      <c r="T80" s="127"/>
      <c r="U80" s="127"/>
      <c r="V80" s="127"/>
      <c r="W80" s="127"/>
      <c r="X80" s="127"/>
      <c r="Y80" s="127"/>
      <c r="Z80" s="127"/>
    </row>
    <row r="81" spans="2:5" ht="19.5">
      <c r="B81" s="52"/>
      <c r="D81" s="53"/>
      <c r="E81" s="64"/>
    </row>
    <row r="82" spans="4:5" ht="19.5">
      <c r="D82" s="53"/>
      <c r="E82" s="63"/>
    </row>
    <row r="83" spans="4:5" ht="19.5">
      <c r="D83" s="53"/>
      <c r="E83" s="63"/>
    </row>
    <row r="84" spans="2:4" ht="19.5">
      <c r="B84" s="50"/>
      <c r="D84" s="53"/>
    </row>
    <row r="85" ht="19.5">
      <c r="D85" s="53"/>
    </row>
  </sheetData>
  <sheetProtection/>
  <mergeCells count="339">
    <mergeCell ref="E74:H74"/>
    <mergeCell ref="K74:N74"/>
    <mergeCell ref="R74:Z74"/>
    <mergeCell ref="E75:H75"/>
    <mergeCell ref="K75:N75"/>
    <mergeCell ref="E80:H80"/>
    <mergeCell ref="K80:N80"/>
    <mergeCell ref="R80:Z80"/>
    <mergeCell ref="O67:O68"/>
    <mergeCell ref="P67:P68"/>
    <mergeCell ref="B69:D69"/>
    <mergeCell ref="E69:G69"/>
    <mergeCell ref="H69:J69"/>
    <mergeCell ref="C71:W71"/>
    <mergeCell ref="A67:A68"/>
    <mergeCell ref="B67:J68"/>
    <mergeCell ref="K67:K68"/>
    <mergeCell ref="L67:L68"/>
    <mergeCell ref="M67:M68"/>
    <mergeCell ref="N67:N68"/>
    <mergeCell ref="K65:K66"/>
    <mergeCell ref="L65:L66"/>
    <mergeCell ref="M65:M66"/>
    <mergeCell ref="N65:N66"/>
    <mergeCell ref="O65:O66"/>
    <mergeCell ref="P65:P66"/>
    <mergeCell ref="X64:Z65"/>
    <mergeCell ref="B65:B66"/>
    <mergeCell ref="C65:C66"/>
    <mergeCell ref="D65:D66"/>
    <mergeCell ref="E65:E66"/>
    <mergeCell ref="F65:F66"/>
    <mergeCell ref="G65:G66"/>
    <mergeCell ref="H65:H66"/>
    <mergeCell ref="I65:I66"/>
    <mergeCell ref="J65:J66"/>
    <mergeCell ref="A63:Z63"/>
    <mergeCell ref="A64:A66"/>
    <mergeCell ref="B64:D64"/>
    <mergeCell ref="E64:G64"/>
    <mergeCell ref="H64:J64"/>
    <mergeCell ref="K64:M64"/>
    <mergeCell ref="N64:P64"/>
    <mergeCell ref="Q64:S65"/>
    <mergeCell ref="T64:U65"/>
    <mergeCell ref="V64:W65"/>
    <mergeCell ref="A60:A61"/>
    <mergeCell ref="B60:P61"/>
    <mergeCell ref="B62:D62"/>
    <mergeCell ref="E62:G62"/>
    <mergeCell ref="H62:J62"/>
    <mergeCell ref="K62:M62"/>
    <mergeCell ref="K58:K59"/>
    <mergeCell ref="L58:L59"/>
    <mergeCell ref="M58:M59"/>
    <mergeCell ref="N58:N59"/>
    <mergeCell ref="O58:O59"/>
    <mergeCell ref="P58:P59"/>
    <mergeCell ref="X57:Z58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A56:Z56"/>
    <mergeCell ref="A57:A59"/>
    <mergeCell ref="B57:D57"/>
    <mergeCell ref="E57:G57"/>
    <mergeCell ref="H57:J57"/>
    <mergeCell ref="K57:M57"/>
    <mergeCell ref="N57:P57"/>
    <mergeCell ref="Q57:S58"/>
    <mergeCell ref="T57:U58"/>
    <mergeCell ref="V57:W58"/>
    <mergeCell ref="C72:Z72"/>
    <mergeCell ref="N51:N52"/>
    <mergeCell ref="O51:O52"/>
    <mergeCell ref="B53:P55"/>
    <mergeCell ref="A50:A52"/>
    <mergeCell ref="B50:D50"/>
    <mergeCell ref="E50:G50"/>
    <mergeCell ref="A53:A54"/>
    <mergeCell ref="Q50:S51"/>
    <mergeCell ref="T50:U51"/>
    <mergeCell ref="V50:W51"/>
    <mergeCell ref="X50:Z51"/>
    <mergeCell ref="B51:B52"/>
    <mergeCell ref="C51:C52"/>
    <mergeCell ref="D51:D52"/>
    <mergeCell ref="E51:E52"/>
    <mergeCell ref="F51:F52"/>
    <mergeCell ref="G51:G52"/>
    <mergeCell ref="K50:M50"/>
    <mergeCell ref="N50:P50"/>
    <mergeCell ref="H51:H52"/>
    <mergeCell ref="I51:I52"/>
    <mergeCell ref="J51:J52"/>
    <mergeCell ref="K51:K52"/>
    <mergeCell ref="P51:P52"/>
    <mergeCell ref="H50:J50"/>
    <mergeCell ref="L51:L52"/>
    <mergeCell ref="M51:M52"/>
    <mergeCell ref="P45:P47"/>
    <mergeCell ref="A49:Z49"/>
    <mergeCell ref="F45:F47"/>
    <mergeCell ref="G45:G47"/>
    <mergeCell ref="H45:H47"/>
    <mergeCell ref="I45:I47"/>
    <mergeCell ref="J45:J47"/>
    <mergeCell ref="K45:K47"/>
    <mergeCell ref="A45:A47"/>
    <mergeCell ref="B45:B47"/>
    <mergeCell ref="N43:N44"/>
    <mergeCell ref="O43:O44"/>
    <mergeCell ref="L45:L47"/>
    <mergeCell ref="M45:M47"/>
    <mergeCell ref="N45:N47"/>
    <mergeCell ref="O45:O47"/>
    <mergeCell ref="C45:C47"/>
    <mergeCell ref="D45:D47"/>
    <mergeCell ref="E45:E47"/>
    <mergeCell ref="A42:A44"/>
    <mergeCell ref="B42:D42"/>
    <mergeCell ref="E42:G42"/>
    <mergeCell ref="Q42:S43"/>
    <mergeCell ref="T42:U43"/>
    <mergeCell ref="V42:W43"/>
    <mergeCell ref="X42:Z43"/>
    <mergeCell ref="B43:B44"/>
    <mergeCell ref="C43:C44"/>
    <mergeCell ref="D43:D44"/>
    <mergeCell ref="E43:E44"/>
    <mergeCell ref="F43:F44"/>
    <mergeCell ref="G43:G44"/>
    <mergeCell ref="K42:M42"/>
    <mergeCell ref="N42:P42"/>
    <mergeCell ref="H43:H44"/>
    <mergeCell ref="I43:I44"/>
    <mergeCell ref="J43:J44"/>
    <mergeCell ref="K43:K44"/>
    <mergeCell ref="P43:P44"/>
    <mergeCell ref="H42:J42"/>
    <mergeCell ref="L43:L44"/>
    <mergeCell ref="M43:M44"/>
    <mergeCell ref="P37:P39"/>
    <mergeCell ref="A41:Z41"/>
    <mergeCell ref="F37:F39"/>
    <mergeCell ref="G37:G39"/>
    <mergeCell ref="H37:H39"/>
    <mergeCell ref="I37:I39"/>
    <mergeCell ref="J37:J39"/>
    <mergeCell ref="K37:K39"/>
    <mergeCell ref="A37:A39"/>
    <mergeCell ref="B37:B39"/>
    <mergeCell ref="N35:N36"/>
    <mergeCell ref="O35:O36"/>
    <mergeCell ref="L37:L39"/>
    <mergeCell ref="M37:M39"/>
    <mergeCell ref="N37:N39"/>
    <mergeCell ref="O37:O39"/>
    <mergeCell ref="C37:C39"/>
    <mergeCell ref="D37:D39"/>
    <mergeCell ref="E37:E39"/>
    <mergeCell ref="A34:A36"/>
    <mergeCell ref="B34:D34"/>
    <mergeCell ref="E34:G34"/>
    <mergeCell ref="Q34:S35"/>
    <mergeCell ref="T34:U35"/>
    <mergeCell ref="V34:W35"/>
    <mergeCell ref="X34:Z35"/>
    <mergeCell ref="B35:B36"/>
    <mergeCell ref="C35:C36"/>
    <mergeCell ref="D35:D36"/>
    <mergeCell ref="E35:E36"/>
    <mergeCell ref="F35:F36"/>
    <mergeCell ref="G35:G36"/>
    <mergeCell ref="K34:M34"/>
    <mergeCell ref="N34:P34"/>
    <mergeCell ref="H35:H36"/>
    <mergeCell ref="I35:I36"/>
    <mergeCell ref="J35:J36"/>
    <mergeCell ref="K35:K36"/>
    <mergeCell ref="P35:P36"/>
    <mergeCell ref="H34:J34"/>
    <mergeCell ref="L35:L36"/>
    <mergeCell ref="M35:M36"/>
    <mergeCell ref="P29:P31"/>
    <mergeCell ref="A33:Z33"/>
    <mergeCell ref="F29:F31"/>
    <mergeCell ref="G29:G31"/>
    <mergeCell ref="H29:H31"/>
    <mergeCell ref="I29:I31"/>
    <mergeCell ref="J29:J31"/>
    <mergeCell ref="K29:K31"/>
    <mergeCell ref="A29:A31"/>
    <mergeCell ref="B29:B31"/>
    <mergeCell ref="N27:N28"/>
    <mergeCell ref="O27:O28"/>
    <mergeCell ref="L29:L31"/>
    <mergeCell ref="M29:M31"/>
    <mergeCell ref="N29:N31"/>
    <mergeCell ref="O29:O31"/>
    <mergeCell ref="C29:C31"/>
    <mergeCell ref="D29:D31"/>
    <mergeCell ref="E29:E31"/>
    <mergeCell ref="A26:A28"/>
    <mergeCell ref="B26:D26"/>
    <mergeCell ref="E26:G26"/>
    <mergeCell ref="Q26:S27"/>
    <mergeCell ref="T26:U27"/>
    <mergeCell ref="V26:W27"/>
    <mergeCell ref="X26:Z27"/>
    <mergeCell ref="B27:B28"/>
    <mergeCell ref="C27:C28"/>
    <mergeCell ref="D27:D28"/>
    <mergeCell ref="E27:E28"/>
    <mergeCell ref="F27:F28"/>
    <mergeCell ref="G27:G28"/>
    <mergeCell ref="K26:M26"/>
    <mergeCell ref="N26:P26"/>
    <mergeCell ref="H27:H28"/>
    <mergeCell ref="I27:I28"/>
    <mergeCell ref="J27:J28"/>
    <mergeCell ref="K27:K28"/>
    <mergeCell ref="P27:P28"/>
    <mergeCell ref="H26:J26"/>
    <mergeCell ref="L27:L28"/>
    <mergeCell ref="M27:M28"/>
    <mergeCell ref="A1:I1"/>
    <mergeCell ref="M1:Z1"/>
    <mergeCell ref="A2:I2"/>
    <mergeCell ref="M2:Z2"/>
    <mergeCell ref="A3:I3"/>
    <mergeCell ref="M3:Z3"/>
    <mergeCell ref="A4:Z4"/>
    <mergeCell ref="A5:Z5"/>
    <mergeCell ref="A6:Z6"/>
    <mergeCell ref="A7:Z7"/>
    <mergeCell ref="A8:A10"/>
    <mergeCell ref="B8:D8"/>
    <mergeCell ref="E8:G8"/>
    <mergeCell ref="H8:J8"/>
    <mergeCell ref="K8:M8"/>
    <mergeCell ref="N8:P8"/>
    <mergeCell ref="Q8:S9"/>
    <mergeCell ref="T8:U9"/>
    <mergeCell ref="V8:W9"/>
    <mergeCell ref="X8:Z9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N10"/>
    <mergeCell ref="O9:O10"/>
    <mergeCell ref="A11:A13"/>
    <mergeCell ref="B11:B13"/>
    <mergeCell ref="C11:C13"/>
    <mergeCell ref="D11:D13"/>
    <mergeCell ref="E11:E13"/>
    <mergeCell ref="F11:F13"/>
    <mergeCell ref="G11:G13"/>
    <mergeCell ref="H11:H13"/>
    <mergeCell ref="I11:I13"/>
    <mergeCell ref="J11:J13"/>
    <mergeCell ref="K11:K13"/>
    <mergeCell ref="L11:L13"/>
    <mergeCell ref="M11:M13"/>
    <mergeCell ref="N11:N13"/>
    <mergeCell ref="O11:O13"/>
    <mergeCell ref="A14:A16"/>
    <mergeCell ref="B14:B15"/>
    <mergeCell ref="C14:C15"/>
    <mergeCell ref="D14:D15"/>
    <mergeCell ref="E14:E16"/>
    <mergeCell ref="F14:F16"/>
    <mergeCell ref="G14:G16"/>
    <mergeCell ref="A17:Z17"/>
    <mergeCell ref="N14:N16"/>
    <mergeCell ref="O14:O16"/>
    <mergeCell ref="H14:H15"/>
    <mergeCell ref="I14:I15"/>
    <mergeCell ref="J14:J15"/>
    <mergeCell ref="K14:K16"/>
    <mergeCell ref="L14:L16"/>
    <mergeCell ref="M14:M16"/>
    <mergeCell ref="A18:A20"/>
    <mergeCell ref="B18:D18"/>
    <mergeCell ref="E18:G18"/>
    <mergeCell ref="H18:J18"/>
    <mergeCell ref="K18:M18"/>
    <mergeCell ref="N18:P18"/>
    <mergeCell ref="G19:G20"/>
    <mergeCell ref="B19:B20"/>
    <mergeCell ref="C19:C20"/>
    <mergeCell ref="D19:D20"/>
    <mergeCell ref="E19:E20"/>
    <mergeCell ref="F19:F20"/>
    <mergeCell ref="K19:K20"/>
    <mergeCell ref="H19:H20"/>
    <mergeCell ref="I19:I20"/>
    <mergeCell ref="J19:J20"/>
    <mergeCell ref="V18:W19"/>
    <mergeCell ref="X18:Z19"/>
    <mergeCell ref="L19:L20"/>
    <mergeCell ref="Q18:S19"/>
    <mergeCell ref="M19:M20"/>
    <mergeCell ref="N19:N20"/>
    <mergeCell ref="O19:O20"/>
    <mergeCell ref="P19:P20"/>
    <mergeCell ref="T18:U19"/>
    <mergeCell ref="I21:I23"/>
    <mergeCell ref="A21:A23"/>
    <mergeCell ref="E21:E23"/>
    <mergeCell ref="F21:F23"/>
    <mergeCell ref="G21:G23"/>
    <mergeCell ref="H21:H23"/>
    <mergeCell ref="P21:P23"/>
    <mergeCell ref="A25:Z25"/>
    <mergeCell ref="J21:J23"/>
    <mergeCell ref="K21:K23"/>
    <mergeCell ref="L21:L23"/>
    <mergeCell ref="M21:M23"/>
    <mergeCell ref="N21:N23"/>
    <mergeCell ref="O21:O23"/>
    <mergeCell ref="B21:B23"/>
    <mergeCell ref="C21:C23"/>
    <mergeCell ref="D21:D23"/>
  </mergeCells>
  <printOptions/>
  <pageMargins left="0.17" right="0.17" top="0.17" bottom="0.17" header="0.17" footer="0.1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TH-DSII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Phungtrongtan</dc:creator>
  <cp:keywords/>
  <dc:description/>
  <cp:lastModifiedBy>User</cp:lastModifiedBy>
  <cp:lastPrinted>2022-10-04T08:19:03Z</cp:lastPrinted>
  <dcterms:created xsi:type="dcterms:W3CDTF">2009-10-22T01:33:26Z</dcterms:created>
  <dcterms:modified xsi:type="dcterms:W3CDTF">2022-10-07T09:30:48Z</dcterms:modified>
  <cp:category/>
  <cp:version/>
  <cp:contentType/>
  <cp:contentStatus/>
</cp:coreProperties>
</file>